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905"/>
  </bookViews>
  <sheets>
    <sheet name="Лист1" sheetId="1" r:id="rId1"/>
    <sheet name="Лист2" sheetId="2" r:id="rId2"/>
  </sheets>
  <definedNames>
    <definedName name="_xlnm._FilterDatabase" localSheetId="0" hidden="1">Лист1!$A$3:$G$975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7" i="1" l="1"/>
  <c r="E238" i="1"/>
  <c r="E239" i="1"/>
  <c r="F239" i="1" s="1"/>
  <c r="G239" i="1" s="1"/>
  <c r="E240" i="1"/>
  <c r="E236" i="1"/>
  <c r="D899" i="1"/>
  <c r="E894" i="1"/>
  <c r="G894" i="1" s="1"/>
  <c r="E895" i="1"/>
  <c r="G895" i="1" s="1"/>
  <c r="E893" i="1"/>
  <c r="G893" i="1" s="1"/>
  <c r="E896" i="1"/>
  <c r="G896" i="1" s="1"/>
  <c r="E897" i="1"/>
  <c r="G897" i="1" s="1"/>
  <c r="E892" i="1"/>
  <c r="G892" i="1" s="1"/>
  <c r="F237" i="1" l="1"/>
  <c r="G237" i="1" s="1"/>
  <c r="F238" i="1"/>
  <c r="G238" i="1" s="1"/>
  <c r="F240" i="1"/>
  <c r="G240" i="1" s="1"/>
  <c r="F236" i="1"/>
  <c r="G236" i="1" s="1"/>
  <c r="E621" i="1"/>
  <c r="F621" i="1" s="1"/>
  <c r="G621" i="1" s="1"/>
  <c r="E620" i="1"/>
  <c r="F620" i="1" s="1"/>
  <c r="E619" i="1"/>
  <c r="F619" i="1" s="1"/>
  <c r="E618" i="1"/>
  <c r="E617" i="1"/>
  <c r="F617" i="1" s="1"/>
  <c r="E616" i="1"/>
  <c r="F616" i="1" s="1"/>
  <c r="E615" i="1"/>
  <c r="F615" i="1" s="1"/>
  <c r="G615" i="1" s="1"/>
  <c r="E614" i="1"/>
  <c r="E613" i="1"/>
  <c r="F613" i="1" s="1"/>
  <c r="E612" i="1"/>
  <c r="F612" i="1" s="1"/>
  <c r="E611" i="1"/>
  <c r="F611" i="1" s="1"/>
  <c r="E610" i="1"/>
  <c r="F610" i="1" s="1"/>
  <c r="E609" i="1"/>
  <c r="F609" i="1" s="1"/>
  <c r="G609" i="1" s="1"/>
  <c r="E608" i="1"/>
  <c r="F608" i="1" s="1"/>
  <c r="G608" i="1" s="1"/>
  <c r="D242" i="1"/>
  <c r="D980" i="1" s="1"/>
  <c r="E980" i="1" s="1"/>
  <c r="D351" i="1"/>
  <c r="D981" i="1" s="1"/>
  <c r="E981" i="1" s="1"/>
  <c r="D515" i="1"/>
  <c r="D516" i="1" s="1"/>
  <c r="D629" i="1"/>
  <c r="D630" i="1" s="1"/>
  <c r="D631" i="1" s="1"/>
  <c r="D792" i="1"/>
  <c r="D793" i="1" s="1"/>
  <c r="D972" i="1"/>
  <c r="D973" i="1" s="1"/>
  <c r="E787" i="1"/>
  <c r="F787" i="1" s="1"/>
  <c r="G787" i="1" s="1"/>
  <c r="E786" i="1"/>
  <c r="F786" i="1" s="1"/>
  <c r="G786" i="1" s="1"/>
  <c r="E785" i="1"/>
  <c r="F785" i="1" s="1"/>
  <c r="E784" i="1"/>
  <c r="F784" i="1" s="1"/>
  <c r="E783" i="1"/>
  <c r="E782" i="1"/>
  <c r="F782" i="1" s="1"/>
  <c r="E781" i="1"/>
  <c r="F781" i="1" s="1"/>
  <c r="E780" i="1"/>
  <c r="F780" i="1" s="1"/>
  <c r="E779" i="1"/>
  <c r="F779" i="1" s="1"/>
  <c r="E891" i="1"/>
  <c r="G891" i="1" s="1"/>
  <c r="E890" i="1"/>
  <c r="G890" i="1" s="1"/>
  <c r="E889" i="1"/>
  <c r="G889" i="1" s="1"/>
  <c r="E888" i="1"/>
  <c r="G888" i="1" s="1"/>
  <c r="E887" i="1"/>
  <c r="G887" i="1" s="1"/>
  <c r="E886" i="1"/>
  <c r="G886" i="1" s="1"/>
  <c r="E885" i="1"/>
  <c r="G885" i="1" s="1"/>
  <c r="E884" i="1"/>
  <c r="G884" i="1" s="1"/>
  <c r="E883" i="1"/>
  <c r="G883" i="1" s="1"/>
  <c r="E882" i="1"/>
  <c r="G882" i="1" s="1"/>
  <c r="E791" i="1"/>
  <c r="E790" i="1"/>
  <c r="F790" i="1" s="1"/>
  <c r="G790" i="1" s="1"/>
  <c r="E789" i="1"/>
  <c r="F789" i="1" s="1"/>
  <c r="E788" i="1"/>
  <c r="E778" i="1"/>
  <c r="F778" i="1" s="1"/>
  <c r="G778" i="1" s="1"/>
  <c r="E800" i="1"/>
  <c r="G800" i="1" s="1"/>
  <c r="E801" i="1"/>
  <c r="G801" i="1" s="1"/>
  <c r="E802" i="1"/>
  <c r="G802" i="1" s="1"/>
  <c r="E803" i="1"/>
  <c r="G803" i="1" s="1"/>
  <c r="E804" i="1"/>
  <c r="G804" i="1" s="1"/>
  <c r="E805" i="1"/>
  <c r="G805" i="1" s="1"/>
  <c r="E806" i="1"/>
  <c r="G806" i="1" s="1"/>
  <c r="E807" i="1"/>
  <c r="G807" i="1" s="1"/>
  <c r="E808" i="1"/>
  <c r="G808" i="1" s="1"/>
  <c r="E809" i="1"/>
  <c r="G809" i="1" s="1"/>
  <c r="E810" i="1"/>
  <c r="G810" i="1" s="1"/>
  <c r="E811" i="1"/>
  <c r="G811" i="1" s="1"/>
  <c r="E812" i="1"/>
  <c r="G812" i="1" s="1"/>
  <c r="E813" i="1"/>
  <c r="G813" i="1" s="1"/>
  <c r="E814" i="1"/>
  <c r="G814" i="1" s="1"/>
  <c r="E815" i="1"/>
  <c r="G815" i="1" s="1"/>
  <c r="E816" i="1"/>
  <c r="G816" i="1" s="1"/>
  <c r="E817" i="1"/>
  <c r="G817" i="1" s="1"/>
  <c r="E818" i="1"/>
  <c r="G818" i="1" s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G833" i="1" s="1"/>
  <c r="E834" i="1"/>
  <c r="G834" i="1" s="1"/>
  <c r="E835" i="1"/>
  <c r="G835" i="1" s="1"/>
  <c r="E836" i="1"/>
  <c r="G836" i="1" s="1"/>
  <c r="E837" i="1"/>
  <c r="G837" i="1" s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G853" i="1" s="1"/>
  <c r="E854" i="1"/>
  <c r="G854" i="1" s="1"/>
  <c r="E855" i="1"/>
  <c r="G855" i="1" s="1"/>
  <c r="E856" i="1"/>
  <c r="G856" i="1" s="1"/>
  <c r="E857" i="1"/>
  <c r="G857" i="1" s="1"/>
  <c r="E858" i="1"/>
  <c r="G858" i="1" s="1"/>
  <c r="E859" i="1"/>
  <c r="G859" i="1" s="1"/>
  <c r="E860" i="1"/>
  <c r="G860" i="1" s="1"/>
  <c r="E861" i="1"/>
  <c r="G861" i="1" s="1"/>
  <c r="E862" i="1"/>
  <c r="G862" i="1" s="1"/>
  <c r="E863" i="1"/>
  <c r="G863" i="1" s="1"/>
  <c r="E864" i="1"/>
  <c r="G864" i="1" s="1"/>
  <c r="E865" i="1"/>
  <c r="G865" i="1" s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G872" i="1" s="1"/>
  <c r="E873" i="1"/>
  <c r="G873" i="1" s="1"/>
  <c r="E874" i="1"/>
  <c r="G874" i="1" s="1"/>
  <c r="E875" i="1"/>
  <c r="G875" i="1" s="1"/>
  <c r="E876" i="1"/>
  <c r="G876" i="1" s="1"/>
  <c r="E877" i="1"/>
  <c r="G877" i="1" s="1"/>
  <c r="E878" i="1"/>
  <c r="G878" i="1" s="1"/>
  <c r="E879" i="1"/>
  <c r="G879" i="1" s="1"/>
  <c r="E880" i="1"/>
  <c r="G880" i="1" s="1"/>
  <c r="E881" i="1"/>
  <c r="G881" i="1" s="1"/>
  <c r="E898" i="1"/>
  <c r="G898" i="1" s="1"/>
  <c r="E971" i="1"/>
  <c r="F971" i="1" s="1"/>
  <c r="E970" i="1"/>
  <c r="F970" i="1" s="1"/>
  <c r="E969" i="1"/>
  <c r="F969" i="1" s="1"/>
  <c r="G969" i="1" s="1"/>
  <c r="E968" i="1"/>
  <c r="F968" i="1" s="1"/>
  <c r="E967" i="1"/>
  <c r="F967" i="1" s="1"/>
  <c r="G967" i="1" s="1"/>
  <c r="E966" i="1"/>
  <c r="F966" i="1" s="1"/>
  <c r="E965" i="1"/>
  <c r="E964" i="1"/>
  <c r="F964" i="1" s="1"/>
  <c r="G964" i="1" s="1"/>
  <c r="E963" i="1"/>
  <c r="F963" i="1" s="1"/>
  <c r="E962" i="1"/>
  <c r="F962" i="1" s="1"/>
  <c r="G962" i="1" s="1"/>
  <c r="E961" i="1"/>
  <c r="F961" i="1" s="1"/>
  <c r="G961" i="1" s="1"/>
  <c r="E960" i="1"/>
  <c r="E959" i="1"/>
  <c r="F959" i="1" s="1"/>
  <c r="G959" i="1" s="1"/>
  <c r="E958" i="1"/>
  <c r="F958" i="1" s="1"/>
  <c r="G958" i="1" s="1"/>
  <c r="E957" i="1"/>
  <c r="F957" i="1" s="1"/>
  <c r="G957" i="1" s="1"/>
  <c r="E956" i="1"/>
  <c r="F956" i="1" s="1"/>
  <c r="G956" i="1" s="1"/>
  <c r="E955" i="1"/>
  <c r="F955" i="1" s="1"/>
  <c r="E954" i="1"/>
  <c r="F954" i="1" s="1"/>
  <c r="E953" i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E944" i="1"/>
  <c r="F944" i="1" s="1"/>
  <c r="G944" i="1" s="1"/>
  <c r="E943" i="1"/>
  <c r="F943" i="1" s="1"/>
  <c r="E942" i="1"/>
  <c r="E941" i="1"/>
  <c r="F941" i="1" s="1"/>
  <c r="G941" i="1" s="1"/>
  <c r="E940" i="1"/>
  <c r="F940" i="1" s="1"/>
  <c r="E939" i="1"/>
  <c r="E938" i="1"/>
  <c r="F938" i="1" s="1"/>
  <c r="E937" i="1"/>
  <c r="F937" i="1" s="1"/>
  <c r="G937" i="1" s="1"/>
  <c r="E936" i="1"/>
  <c r="E935" i="1"/>
  <c r="F935" i="1" s="1"/>
  <c r="G935" i="1" s="1"/>
  <c r="E934" i="1"/>
  <c r="F934" i="1" s="1"/>
  <c r="E933" i="1"/>
  <c r="F933" i="1" s="1"/>
  <c r="G933" i="1" s="1"/>
  <c r="E932" i="1"/>
  <c r="F932" i="1" s="1"/>
  <c r="E931" i="1"/>
  <c r="F931" i="1" s="1"/>
  <c r="G931" i="1" s="1"/>
  <c r="E930" i="1"/>
  <c r="F930" i="1" s="1"/>
  <c r="G930" i="1" s="1"/>
  <c r="E929" i="1"/>
  <c r="E928" i="1"/>
  <c r="F928" i="1" s="1"/>
  <c r="G928" i="1" s="1"/>
  <c r="E927" i="1"/>
  <c r="F927" i="1" s="1"/>
  <c r="E926" i="1"/>
  <c r="E925" i="1"/>
  <c r="F925" i="1" s="1"/>
  <c r="E924" i="1"/>
  <c r="F924" i="1" s="1"/>
  <c r="G924" i="1" s="1"/>
  <c r="E923" i="1"/>
  <c r="F923" i="1" s="1"/>
  <c r="E922" i="1"/>
  <c r="F922" i="1" s="1"/>
  <c r="G922" i="1" s="1"/>
  <c r="E921" i="1"/>
  <c r="F921" i="1" s="1"/>
  <c r="G921" i="1" s="1"/>
  <c r="E920" i="1"/>
  <c r="F920" i="1" s="1"/>
  <c r="G920" i="1" s="1"/>
  <c r="E919" i="1"/>
  <c r="F919" i="1" s="1"/>
  <c r="G919" i="1" s="1"/>
  <c r="E918" i="1"/>
  <c r="E917" i="1"/>
  <c r="F917" i="1" s="1"/>
  <c r="G917" i="1" s="1"/>
  <c r="E916" i="1"/>
  <c r="F916" i="1" s="1"/>
  <c r="E915" i="1"/>
  <c r="F915" i="1" s="1"/>
  <c r="G915" i="1" s="1"/>
  <c r="E914" i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G908" i="1" s="1"/>
  <c r="E907" i="1"/>
  <c r="E906" i="1"/>
  <c r="F906" i="1" s="1"/>
  <c r="E777" i="1"/>
  <c r="E628" i="1"/>
  <c r="F628" i="1" s="1"/>
  <c r="E627" i="1"/>
  <c r="F627" i="1" s="1"/>
  <c r="G627" i="1" s="1"/>
  <c r="E626" i="1"/>
  <c r="F626" i="1" s="1"/>
  <c r="E625" i="1"/>
  <c r="F625" i="1" s="1"/>
  <c r="G625" i="1" s="1"/>
  <c r="E624" i="1"/>
  <c r="F624" i="1" s="1"/>
  <c r="G624" i="1" s="1"/>
  <c r="E514" i="1"/>
  <c r="F514" i="1" s="1"/>
  <c r="E513" i="1"/>
  <c r="F513" i="1" s="1"/>
  <c r="G513" i="1" s="1"/>
  <c r="E512" i="1"/>
  <c r="F512" i="1" s="1"/>
  <c r="E511" i="1"/>
  <c r="F511" i="1" s="1"/>
  <c r="G511" i="1" s="1"/>
  <c r="E495" i="1"/>
  <c r="F495" i="1" s="1"/>
  <c r="G495" i="1" s="1"/>
  <c r="E494" i="1"/>
  <c r="F494" i="1" s="1"/>
  <c r="E493" i="1"/>
  <c r="F493" i="1" s="1"/>
  <c r="E492" i="1"/>
  <c r="F492" i="1" s="1"/>
  <c r="G492" i="1" s="1"/>
  <c r="E491" i="1"/>
  <c r="E490" i="1"/>
  <c r="F490" i="1" s="1"/>
  <c r="G490" i="1" s="1"/>
  <c r="E489" i="1"/>
  <c r="E488" i="1"/>
  <c r="F488" i="1" s="1"/>
  <c r="E487" i="1"/>
  <c r="F487" i="1" s="1"/>
  <c r="G487" i="1" s="1"/>
  <c r="E486" i="1"/>
  <c r="F486" i="1" s="1"/>
  <c r="E485" i="1"/>
  <c r="E484" i="1"/>
  <c r="F484" i="1" s="1"/>
  <c r="E483" i="1"/>
  <c r="E482" i="1"/>
  <c r="F482" i="1" s="1"/>
  <c r="E481" i="1"/>
  <c r="F481" i="1" s="1"/>
  <c r="E480" i="1"/>
  <c r="F480" i="1" s="1"/>
  <c r="E479" i="1"/>
  <c r="F479" i="1" s="1"/>
  <c r="G479" i="1" s="1"/>
  <c r="E478" i="1"/>
  <c r="F478" i="1" s="1"/>
  <c r="E477" i="1"/>
  <c r="F477" i="1" s="1"/>
  <c r="G477" i="1" s="1"/>
  <c r="E476" i="1"/>
  <c r="F476" i="1" s="1"/>
  <c r="E475" i="1"/>
  <c r="F475" i="1" s="1"/>
  <c r="E474" i="1"/>
  <c r="F474" i="1" s="1"/>
  <c r="G474" i="1" s="1"/>
  <c r="E473" i="1"/>
  <c r="F473" i="1" s="1"/>
  <c r="E472" i="1"/>
  <c r="E471" i="1"/>
  <c r="F471" i="1" s="1"/>
  <c r="G471" i="1" s="1"/>
  <c r="E470" i="1"/>
  <c r="F470" i="1" s="1"/>
  <c r="E469" i="1"/>
  <c r="E468" i="1"/>
  <c r="F468" i="1" s="1"/>
  <c r="G468" i="1" s="1"/>
  <c r="E467" i="1"/>
  <c r="F467" i="1" s="1"/>
  <c r="E466" i="1"/>
  <c r="F466" i="1" s="1"/>
  <c r="G466" i="1" s="1"/>
  <c r="E465" i="1"/>
  <c r="F465" i="1" s="1"/>
  <c r="E464" i="1"/>
  <c r="F464" i="1" s="1"/>
  <c r="G464" i="1" s="1"/>
  <c r="E463" i="1"/>
  <c r="F463" i="1" s="1"/>
  <c r="G463" i="1" s="1"/>
  <c r="E462" i="1"/>
  <c r="F462" i="1" s="1"/>
  <c r="G462" i="1" s="1"/>
  <c r="E461" i="1"/>
  <c r="F461" i="1" s="1"/>
  <c r="G461" i="1" s="1"/>
  <c r="E460" i="1"/>
  <c r="F460" i="1" s="1"/>
  <c r="G460" i="1" s="1"/>
  <c r="E459" i="1"/>
  <c r="F459" i="1" s="1"/>
  <c r="G459" i="1" s="1"/>
  <c r="E458" i="1"/>
  <c r="F458" i="1" s="1"/>
  <c r="G458" i="1" s="1"/>
  <c r="E457" i="1"/>
  <c r="F457" i="1" s="1"/>
  <c r="G457" i="1" s="1"/>
  <c r="E456" i="1"/>
  <c r="F456" i="1" s="1"/>
  <c r="E455" i="1"/>
  <c r="F455" i="1" s="1"/>
  <c r="E454" i="1"/>
  <c r="F454" i="1" s="1"/>
  <c r="E453" i="1"/>
  <c r="F453" i="1" s="1"/>
  <c r="G453" i="1" s="1"/>
  <c r="E452" i="1"/>
  <c r="F452" i="1" s="1"/>
  <c r="G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G446" i="1" s="1"/>
  <c r="E445" i="1"/>
  <c r="F445" i="1" s="1"/>
  <c r="E444" i="1"/>
  <c r="F444" i="1" s="1"/>
  <c r="G444" i="1" s="1"/>
  <c r="E443" i="1"/>
  <c r="F443" i="1" s="1"/>
  <c r="E442" i="1"/>
  <c r="F442" i="1" s="1"/>
  <c r="G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E435" i="1"/>
  <c r="F435" i="1" s="1"/>
  <c r="E434" i="1"/>
  <c r="F434" i="1" s="1"/>
  <c r="G434" i="1" s="1"/>
  <c r="E433" i="1"/>
  <c r="F433" i="1" s="1"/>
  <c r="E432" i="1"/>
  <c r="F432" i="1" s="1"/>
  <c r="E431" i="1"/>
  <c r="E430" i="1"/>
  <c r="F430" i="1" s="1"/>
  <c r="G430" i="1" s="1"/>
  <c r="E429" i="1"/>
  <c r="F429" i="1" s="1"/>
  <c r="E428" i="1"/>
  <c r="F428" i="1" s="1"/>
  <c r="E427" i="1"/>
  <c r="F427" i="1" s="1"/>
  <c r="E623" i="1"/>
  <c r="F623" i="1" s="1"/>
  <c r="E622" i="1"/>
  <c r="F622" i="1" s="1"/>
  <c r="E607" i="1"/>
  <c r="F607" i="1" s="1"/>
  <c r="E606" i="1"/>
  <c r="F606" i="1" s="1"/>
  <c r="G606" i="1" s="1"/>
  <c r="E605" i="1"/>
  <c r="F605" i="1" s="1"/>
  <c r="E604" i="1"/>
  <c r="F604" i="1" s="1"/>
  <c r="G604" i="1" s="1"/>
  <c r="E603" i="1"/>
  <c r="F603" i="1" s="1"/>
  <c r="G603" i="1" s="1"/>
  <c r="E602" i="1"/>
  <c r="F602" i="1" s="1"/>
  <c r="E601" i="1"/>
  <c r="F601" i="1" s="1"/>
  <c r="E600" i="1"/>
  <c r="F600" i="1" s="1"/>
  <c r="E599" i="1"/>
  <c r="E598" i="1"/>
  <c r="F598" i="1" s="1"/>
  <c r="E597" i="1"/>
  <c r="F597" i="1" s="1"/>
  <c r="E596" i="1"/>
  <c r="F596" i="1" s="1"/>
  <c r="G596" i="1" s="1"/>
  <c r="E595" i="1"/>
  <c r="F595" i="1" s="1"/>
  <c r="G595" i="1" s="1"/>
  <c r="E594" i="1"/>
  <c r="F594" i="1" s="1"/>
  <c r="E593" i="1"/>
  <c r="F593" i="1" s="1"/>
  <c r="E592" i="1"/>
  <c r="F592" i="1" s="1"/>
  <c r="E591" i="1"/>
  <c r="F591" i="1" s="1"/>
  <c r="E590" i="1"/>
  <c r="F590" i="1" s="1"/>
  <c r="G590" i="1" s="1"/>
  <c r="E308" i="1"/>
  <c r="F308" i="1" s="1"/>
  <c r="E309" i="1"/>
  <c r="F309" i="1" s="1"/>
  <c r="G309" i="1" s="1"/>
  <c r="E310" i="1"/>
  <c r="F310" i="1" s="1"/>
  <c r="E311" i="1"/>
  <c r="F311" i="1" s="1"/>
  <c r="G311" i="1" s="1"/>
  <c r="E312" i="1"/>
  <c r="F312" i="1" s="1"/>
  <c r="G312" i="1" s="1"/>
  <c r="E313" i="1"/>
  <c r="F313" i="1" s="1"/>
  <c r="E314" i="1"/>
  <c r="F314" i="1" s="1"/>
  <c r="E315" i="1"/>
  <c r="F315" i="1" s="1"/>
  <c r="E316" i="1"/>
  <c r="F316" i="1" s="1"/>
  <c r="G316" i="1" s="1"/>
  <c r="E317" i="1"/>
  <c r="F317" i="1" s="1"/>
  <c r="E318" i="1"/>
  <c r="F318" i="1" s="1"/>
  <c r="E319" i="1"/>
  <c r="F319" i="1" s="1"/>
  <c r="G319" i="1" s="1"/>
  <c r="E320" i="1"/>
  <c r="F320" i="1" s="1"/>
  <c r="G320" i="1" s="1"/>
  <c r="E321" i="1"/>
  <c r="F321" i="1" s="1"/>
  <c r="G321" i="1" s="1"/>
  <c r="E322" i="1"/>
  <c r="F322" i="1" s="1"/>
  <c r="E323" i="1"/>
  <c r="F323" i="1" s="1"/>
  <c r="E324" i="1"/>
  <c r="F324" i="1" s="1"/>
  <c r="E325" i="1"/>
  <c r="F325" i="1" s="1"/>
  <c r="E326" i="1"/>
  <c r="E327" i="1"/>
  <c r="F327" i="1" s="1"/>
  <c r="E328" i="1"/>
  <c r="E329" i="1"/>
  <c r="F329" i="1" s="1"/>
  <c r="G329" i="1" s="1"/>
  <c r="E330" i="1"/>
  <c r="F330" i="1" s="1"/>
  <c r="E331" i="1"/>
  <c r="F331" i="1" s="1"/>
  <c r="E332" i="1"/>
  <c r="F332" i="1" s="1"/>
  <c r="G332" i="1" s="1"/>
  <c r="E333" i="1"/>
  <c r="F333" i="1" s="1"/>
  <c r="G333" i="1" s="1"/>
  <c r="E334" i="1"/>
  <c r="F334" i="1" s="1"/>
  <c r="G334" i="1" s="1"/>
  <c r="E335" i="1"/>
  <c r="F335" i="1" s="1"/>
  <c r="E336" i="1"/>
  <c r="F336" i="1" s="1"/>
  <c r="G336" i="1" s="1"/>
  <c r="E337" i="1"/>
  <c r="F337" i="1" s="1"/>
  <c r="G337" i="1" s="1"/>
  <c r="E338" i="1"/>
  <c r="F338" i="1" s="1"/>
  <c r="E339" i="1"/>
  <c r="F339" i="1" s="1"/>
  <c r="E340" i="1"/>
  <c r="F340" i="1" s="1"/>
  <c r="E341" i="1"/>
  <c r="F341" i="1" s="1"/>
  <c r="E342" i="1"/>
  <c r="F342" i="1" s="1"/>
  <c r="G342" i="1" s="1"/>
  <c r="E343" i="1"/>
  <c r="F343" i="1" s="1"/>
  <c r="G343" i="1" s="1"/>
  <c r="E344" i="1"/>
  <c r="F344" i="1" s="1"/>
  <c r="G344" i="1" s="1"/>
  <c r="E345" i="1"/>
  <c r="F345" i="1" s="1"/>
  <c r="G345" i="1" s="1"/>
  <c r="E346" i="1"/>
  <c r="E347" i="1"/>
  <c r="F347" i="1" s="1"/>
  <c r="E348" i="1"/>
  <c r="F348" i="1" s="1"/>
  <c r="G348" i="1" s="1"/>
  <c r="E349" i="1"/>
  <c r="F349" i="1" s="1"/>
  <c r="G349" i="1" s="1"/>
  <c r="E350" i="1"/>
  <c r="F350" i="1" s="1"/>
  <c r="G350" i="1" s="1"/>
  <c r="E769" i="1"/>
  <c r="F769" i="1" s="1"/>
  <c r="G769" i="1" s="1"/>
  <c r="E768" i="1"/>
  <c r="F768" i="1" s="1"/>
  <c r="G768" i="1" s="1"/>
  <c r="E767" i="1"/>
  <c r="F767" i="1" s="1"/>
  <c r="G767" i="1" s="1"/>
  <c r="E766" i="1"/>
  <c r="F766" i="1" s="1"/>
  <c r="G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G756" i="1" s="1"/>
  <c r="E755" i="1"/>
  <c r="F755" i="1" s="1"/>
  <c r="G755" i="1" s="1"/>
  <c r="E754" i="1"/>
  <c r="F754" i="1" s="1"/>
  <c r="E753" i="1"/>
  <c r="F753" i="1" s="1"/>
  <c r="E752" i="1"/>
  <c r="F752" i="1" s="1"/>
  <c r="E751" i="1"/>
  <c r="F751" i="1" s="1"/>
  <c r="E750" i="1"/>
  <c r="F750" i="1" s="1"/>
  <c r="G750" i="1" s="1"/>
  <c r="E749" i="1"/>
  <c r="F749" i="1" s="1"/>
  <c r="G749" i="1" s="1"/>
  <c r="E748" i="1"/>
  <c r="F748" i="1" s="1"/>
  <c r="E747" i="1"/>
  <c r="F747" i="1" s="1"/>
  <c r="E746" i="1"/>
  <c r="E745" i="1"/>
  <c r="F745" i="1" s="1"/>
  <c r="E744" i="1"/>
  <c r="E743" i="1"/>
  <c r="F743" i="1" s="1"/>
  <c r="G743" i="1" s="1"/>
  <c r="E742" i="1"/>
  <c r="F742" i="1" s="1"/>
  <c r="G742" i="1" s="1"/>
  <c r="E741" i="1"/>
  <c r="F741" i="1" s="1"/>
  <c r="E740" i="1"/>
  <c r="F740" i="1" s="1"/>
  <c r="G740" i="1" s="1"/>
  <c r="E739" i="1"/>
  <c r="F739" i="1" s="1"/>
  <c r="G739" i="1" s="1"/>
  <c r="E738" i="1"/>
  <c r="F738" i="1" s="1"/>
  <c r="G738" i="1" s="1"/>
  <c r="E737" i="1"/>
  <c r="F737" i="1" s="1"/>
  <c r="G737" i="1" s="1"/>
  <c r="E736" i="1"/>
  <c r="F736" i="1" s="1"/>
  <c r="E735" i="1"/>
  <c r="F735" i="1" s="1"/>
  <c r="E734" i="1"/>
  <c r="F734" i="1" s="1"/>
  <c r="G734" i="1" s="1"/>
  <c r="E733" i="1"/>
  <c r="E732" i="1"/>
  <c r="F732" i="1" s="1"/>
  <c r="E731" i="1"/>
  <c r="F731" i="1" s="1"/>
  <c r="E730" i="1"/>
  <c r="F730" i="1" s="1"/>
  <c r="E729" i="1"/>
  <c r="F729" i="1" s="1"/>
  <c r="E728" i="1"/>
  <c r="F728" i="1" s="1"/>
  <c r="E727" i="1"/>
  <c r="F727" i="1" s="1"/>
  <c r="E726" i="1"/>
  <c r="F726" i="1" s="1"/>
  <c r="G726" i="1" s="1"/>
  <c r="E725" i="1"/>
  <c r="F725" i="1" s="1"/>
  <c r="G725" i="1" s="1"/>
  <c r="E724" i="1"/>
  <c r="F724" i="1" s="1"/>
  <c r="E723" i="1"/>
  <c r="F723" i="1" s="1"/>
  <c r="E722" i="1"/>
  <c r="F722" i="1" s="1"/>
  <c r="G722" i="1" s="1"/>
  <c r="E721" i="1"/>
  <c r="F721" i="1" s="1"/>
  <c r="G721" i="1" s="1"/>
  <c r="E720" i="1"/>
  <c r="F720" i="1" s="1"/>
  <c r="E719" i="1"/>
  <c r="F719" i="1" s="1"/>
  <c r="E718" i="1"/>
  <c r="F718" i="1" s="1"/>
  <c r="G718" i="1" s="1"/>
  <c r="E717" i="1"/>
  <c r="F717" i="1" s="1"/>
  <c r="E716" i="1"/>
  <c r="F716" i="1" s="1"/>
  <c r="G716" i="1" s="1"/>
  <c r="E715" i="1"/>
  <c r="F715" i="1" s="1"/>
  <c r="G715" i="1" s="1"/>
  <c r="E714" i="1"/>
  <c r="F714" i="1" s="1"/>
  <c r="G714" i="1" s="1"/>
  <c r="E713" i="1"/>
  <c r="F713" i="1" s="1"/>
  <c r="G713" i="1" s="1"/>
  <c r="E712" i="1"/>
  <c r="F712" i="1" s="1"/>
  <c r="E711" i="1"/>
  <c r="F711" i="1" s="1"/>
  <c r="G711" i="1" s="1"/>
  <c r="E710" i="1"/>
  <c r="F710" i="1" s="1"/>
  <c r="E709" i="1"/>
  <c r="F709" i="1" s="1"/>
  <c r="E588" i="1"/>
  <c r="F588" i="1" s="1"/>
  <c r="E587" i="1"/>
  <c r="F587" i="1" s="1"/>
  <c r="G587" i="1" s="1"/>
  <c r="E586" i="1"/>
  <c r="F586" i="1" s="1"/>
  <c r="G586" i="1" s="1"/>
  <c r="E585" i="1"/>
  <c r="F585" i="1" s="1"/>
  <c r="G585" i="1" s="1"/>
  <c r="E584" i="1"/>
  <c r="F584" i="1" s="1"/>
  <c r="E583" i="1"/>
  <c r="F583" i="1" s="1"/>
  <c r="G583" i="1" s="1"/>
  <c r="E582" i="1"/>
  <c r="F582" i="1" s="1"/>
  <c r="G582" i="1" s="1"/>
  <c r="E581" i="1"/>
  <c r="F581" i="1" s="1"/>
  <c r="G581" i="1" s="1"/>
  <c r="E580" i="1"/>
  <c r="F580" i="1" s="1"/>
  <c r="E579" i="1"/>
  <c r="F579" i="1" s="1"/>
  <c r="G579" i="1" s="1"/>
  <c r="E578" i="1"/>
  <c r="F578" i="1" s="1"/>
  <c r="G578" i="1" s="1"/>
  <c r="E577" i="1"/>
  <c r="F577" i="1" s="1"/>
  <c r="G577" i="1" s="1"/>
  <c r="E576" i="1"/>
  <c r="E575" i="1"/>
  <c r="F575" i="1" s="1"/>
  <c r="E574" i="1"/>
  <c r="F574" i="1" s="1"/>
  <c r="G574" i="1" s="1"/>
  <c r="E573" i="1"/>
  <c r="F573" i="1" s="1"/>
  <c r="E572" i="1"/>
  <c r="F572" i="1" s="1"/>
  <c r="E638" i="1"/>
  <c r="F638" i="1" s="1"/>
  <c r="E639" i="1"/>
  <c r="F639" i="1" s="1"/>
  <c r="G639" i="1" s="1"/>
  <c r="E640" i="1"/>
  <c r="F640" i="1" s="1"/>
  <c r="E641" i="1"/>
  <c r="F641" i="1" s="1"/>
  <c r="G641" i="1" s="1"/>
  <c r="E642" i="1"/>
  <c r="F642" i="1" s="1"/>
  <c r="G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G649" i="1" s="1"/>
  <c r="E650" i="1"/>
  <c r="F650" i="1" s="1"/>
  <c r="G650" i="1" s="1"/>
  <c r="E651" i="1"/>
  <c r="F651" i="1" s="1"/>
  <c r="E652" i="1"/>
  <c r="F652" i="1" s="1"/>
  <c r="G652" i="1" s="1"/>
  <c r="E653" i="1"/>
  <c r="E654" i="1"/>
  <c r="F654" i="1" s="1"/>
  <c r="E655" i="1"/>
  <c r="F655" i="1" s="1"/>
  <c r="E656" i="1"/>
  <c r="F656" i="1" s="1"/>
  <c r="G656" i="1" s="1"/>
  <c r="E657" i="1"/>
  <c r="F657" i="1" s="1"/>
  <c r="G657" i="1" s="1"/>
  <c r="E658" i="1"/>
  <c r="F658" i="1" s="1"/>
  <c r="G658" i="1" s="1"/>
  <c r="E659" i="1"/>
  <c r="F659" i="1" s="1"/>
  <c r="E660" i="1"/>
  <c r="F660" i="1" s="1"/>
  <c r="G660" i="1" s="1"/>
  <c r="E661" i="1"/>
  <c r="F661" i="1" s="1"/>
  <c r="G661" i="1" s="1"/>
  <c r="E662" i="1"/>
  <c r="F662" i="1" s="1"/>
  <c r="G662" i="1" s="1"/>
  <c r="E663" i="1"/>
  <c r="F663" i="1" s="1"/>
  <c r="G663" i="1" s="1"/>
  <c r="E664" i="1"/>
  <c r="F664" i="1" s="1"/>
  <c r="G664" i="1" s="1"/>
  <c r="E665" i="1"/>
  <c r="F665" i="1" s="1"/>
  <c r="G665" i="1" s="1"/>
  <c r="E666" i="1"/>
  <c r="F666" i="1" s="1"/>
  <c r="G666" i="1" s="1"/>
  <c r="E667" i="1"/>
  <c r="F667" i="1" s="1"/>
  <c r="G667" i="1" s="1"/>
  <c r="E668" i="1"/>
  <c r="F668" i="1" s="1"/>
  <c r="G668" i="1" s="1"/>
  <c r="E669" i="1"/>
  <c r="F669" i="1" s="1"/>
  <c r="G669" i="1" s="1"/>
  <c r="E670" i="1"/>
  <c r="F670" i="1" s="1"/>
  <c r="G670" i="1" s="1"/>
  <c r="E671" i="1"/>
  <c r="F671" i="1" s="1"/>
  <c r="G671" i="1" s="1"/>
  <c r="E672" i="1"/>
  <c r="F672" i="1" s="1"/>
  <c r="E673" i="1"/>
  <c r="F673" i="1" s="1"/>
  <c r="E674" i="1"/>
  <c r="E675" i="1"/>
  <c r="F675" i="1" s="1"/>
  <c r="E676" i="1"/>
  <c r="F676" i="1" s="1"/>
  <c r="G676" i="1" s="1"/>
  <c r="E677" i="1"/>
  <c r="F677" i="1" s="1"/>
  <c r="E678" i="1"/>
  <c r="F678" i="1" s="1"/>
  <c r="G678" i="1" s="1"/>
  <c r="E679" i="1"/>
  <c r="F679" i="1" s="1"/>
  <c r="G679" i="1" s="1"/>
  <c r="E680" i="1"/>
  <c r="E681" i="1"/>
  <c r="E682" i="1"/>
  <c r="F682" i="1" s="1"/>
  <c r="G682" i="1" s="1"/>
  <c r="E683" i="1"/>
  <c r="F683" i="1" s="1"/>
  <c r="E684" i="1"/>
  <c r="F684" i="1" s="1"/>
  <c r="E685" i="1"/>
  <c r="E686" i="1"/>
  <c r="F686" i="1" s="1"/>
  <c r="E687" i="1"/>
  <c r="F687" i="1" s="1"/>
  <c r="G687" i="1" s="1"/>
  <c r="E688" i="1"/>
  <c r="F688" i="1" s="1"/>
  <c r="E689" i="1"/>
  <c r="E690" i="1"/>
  <c r="F690" i="1" s="1"/>
  <c r="E691" i="1"/>
  <c r="F691" i="1" s="1"/>
  <c r="G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G697" i="1" s="1"/>
  <c r="E698" i="1"/>
  <c r="F698" i="1" s="1"/>
  <c r="E699" i="1"/>
  <c r="F699" i="1" s="1"/>
  <c r="G699" i="1" s="1"/>
  <c r="E700" i="1"/>
  <c r="E701" i="1"/>
  <c r="F701" i="1" s="1"/>
  <c r="G701" i="1" s="1"/>
  <c r="E702" i="1"/>
  <c r="F702" i="1" s="1"/>
  <c r="E703" i="1"/>
  <c r="F703" i="1" s="1"/>
  <c r="G703" i="1" s="1"/>
  <c r="E704" i="1"/>
  <c r="F704" i="1" s="1"/>
  <c r="E705" i="1"/>
  <c r="F705" i="1" s="1"/>
  <c r="E706" i="1"/>
  <c r="F706" i="1" s="1"/>
  <c r="G706" i="1" s="1"/>
  <c r="E707" i="1"/>
  <c r="F707" i="1" s="1"/>
  <c r="G707" i="1" s="1"/>
  <c r="E708" i="1"/>
  <c r="F708" i="1" s="1"/>
  <c r="E770" i="1"/>
  <c r="F770" i="1" s="1"/>
  <c r="G770" i="1" s="1"/>
  <c r="E771" i="1"/>
  <c r="F771" i="1" s="1"/>
  <c r="G771" i="1" s="1"/>
  <c r="E772" i="1"/>
  <c r="F772" i="1" s="1"/>
  <c r="E773" i="1"/>
  <c r="F773" i="1" s="1"/>
  <c r="E774" i="1"/>
  <c r="F774" i="1" s="1"/>
  <c r="E775" i="1"/>
  <c r="F775" i="1" s="1"/>
  <c r="E776" i="1"/>
  <c r="F776" i="1" s="1"/>
  <c r="G776" i="1" s="1"/>
  <c r="E637" i="1"/>
  <c r="F637" i="1" s="1"/>
  <c r="B979" i="1"/>
  <c r="E589" i="1"/>
  <c r="F589" i="1" s="1"/>
  <c r="G589" i="1" s="1"/>
  <c r="E571" i="1"/>
  <c r="F571" i="1" s="1"/>
  <c r="G571" i="1" s="1"/>
  <c r="E570" i="1"/>
  <c r="F570" i="1" s="1"/>
  <c r="G570" i="1" s="1"/>
  <c r="E569" i="1"/>
  <c r="F569" i="1" s="1"/>
  <c r="E568" i="1"/>
  <c r="F568" i="1" s="1"/>
  <c r="G568" i="1" s="1"/>
  <c r="E567" i="1"/>
  <c r="F567" i="1" s="1"/>
  <c r="G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G559" i="1" s="1"/>
  <c r="E558" i="1"/>
  <c r="F558" i="1" s="1"/>
  <c r="G558" i="1" s="1"/>
  <c r="E557" i="1"/>
  <c r="F557" i="1" s="1"/>
  <c r="E556" i="1"/>
  <c r="F556" i="1" s="1"/>
  <c r="G556" i="1" s="1"/>
  <c r="E555" i="1"/>
  <c r="F555" i="1" s="1"/>
  <c r="G555" i="1" s="1"/>
  <c r="E554" i="1"/>
  <c r="F554" i="1" s="1"/>
  <c r="E553" i="1"/>
  <c r="F553" i="1" s="1"/>
  <c r="E552" i="1"/>
  <c r="F552" i="1" s="1"/>
  <c r="G552" i="1" s="1"/>
  <c r="E551" i="1"/>
  <c r="F551" i="1" s="1"/>
  <c r="G551" i="1" s="1"/>
  <c r="E550" i="1"/>
  <c r="F550" i="1" s="1"/>
  <c r="E549" i="1"/>
  <c r="F549" i="1" s="1"/>
  <c r="E548" i="1"/>
  <c r="F548" i="1" s="1"/>
  <c r="G548" i="1" s="1"/>
  <c r="E547" i="1"/>
  <c r="F547" i="1" s="1"/>
  <c r="G547" i="1" s="1"/>
  <c r="E546" i="1"/>
  <c r="F546" i="1" s="1"/>
  <c r="G546" i="1" s="1"/>
  <c r="E545" i="1"/>
  <c r="F545" i="1" s="1"/>
  <c r="E544" i="1"/>
  <c r="F544" i="1" s="1"/>
  <c r="E543" i="1"/>
  <c r="F543" i="1" s="1"/>
  <c r="E542" i="1"/>
  <c r="F542" i="1" s="1"/>
  <c r="G542" i="1" s="1"/>
  <c r="E541" i="1"/>
  <c r="F541" i="1" s="1"/>
  <c r="E540" i="1"/>
  <c r="F540" i="1" s="1"/>
  <c r="E539" i="1"/>
  <c r="F539" i="1" s="1"/>
  <c r="E538" i="1"/>
  <c r="F538" i="1" s="1"/>
  <c r="G538" i="1" s="1"/>
  <c r="E537" i="1"/>
  <c r="F537" i="1" s="1"/>
  <c r="G537" i="1" s="1"/>
  <c r="E536" i="1"/>
  <c r="F536" i="1" s="1"/>
  <c r="G536" i="1" s="1"/>
  <c r="E535" i="1"/>
  <c r="F535" i="1" s="1"/>
  <c r="E534" i="1"/>
  <c r="F534" i="1" s="1"/>
  <c r="G534" i="1" s="1"/>
  <c r="E533" i="1"/>
  <c r="F533" i="1" s="1"/>
  <c r="G533" i="1" s="1"/>
  <c r="E532" i="1"/>
  <c r="F532" i="1" s="1"/>
  <c r="G532" i="1" s="1"/>
  <c r="E531" i="1"/>
  <c r="F531" i="1" s="1"/>
  <c r="G531" i="1" s="1"/>
  <c r="E530" i="1"/>
  <c r="F530" i="1" s="1"/>
  <c r="G530" i="1" s="1"/>
  <c r="E529" i="1"/>
  <c r="F529" i="1" s="1"/>
  <c r="G529" i="1" s="1"/>
  <c r="E528" i="1"/>
  <c r="F528" i="1" s="1"/>
  <c r="G528" i="1" s="1"/>
  <c r="E527" i="1"/>
  <c r="F527" i="1" s="1"/>
  <c r="G527" i="1" s="1"/>
  <c r="E526" i="1"/>
  <c r="F526" i="1" s="1"/>
  <c r="G526" i="1" s="1"/>
  <c r="E525" i="1"/>
  <c r="F525" i="1" s="1"/>
  <c r="E510" i="1"/>
  <c r="F510" i="1" s="1"/>
  <c r="G510" i="1" s="1"/>
  <c r="E509" i="1"/>
  <c r="F509" i="1" s="1"/>
  <c r="G509" i="1" s="1"/>
  <c r="E508" i="1"/>
  <c r="F508" i="1" s="1"/>
  <c r="E507" i="1"/>
  <c r="F507" i="1" s="1"/>
  <c r="G507" i="1" s="1"/>
  <c r="E506" i="1"/>
  <c r="F506" i="1" s="1"/>
  <c r="E505" i="1"/>
  <c r="F505" i="1" s="1"/>
  <c r="G505" i="1" s="1"/>
  <c r="E504" i="1"/>
  <c r="F504" i="1" s="1"/>
  <c r="G504" i="1" s="1"/>
  <c r="E503" i="1"/>
  <c r="F503" i="1" s="1"/>
  <c r="E502" i="1"/>
  <c r="F502" i="1" s="1"/>
  <c r="E501" i="1"/>
  <c r="F501" i="1" s="1"/>
  <c r="G501" i="1" s="1"/>
  <c r="E500" i="1"/>
  <c r="F500" i="1" s="1"/>
  <c r="G500" i="1" s="1"/>
  <c r="E499" i="1"/>
  <c r="F499" i="1" s="1"/>
  <c r="G499" i="1" s="1"/>
  <c r="E498" i="1"/>
  <c r="F498" i="1" s="1"/>
  <c r="E497" i="1"/>
  <c r="F497" i="1" s="1"/>
  <c r="G497" i="1" s="1"/>
  <c r="E496" i="1"/>
  <c r="E426" i="1"/>
  <c r="F426" i="1" s="1"/>
  <c r="G426" i="1" s="1"/>
  <c r="E425" i="1"/>
  <c r="F425" i="1" s="1"/>
  <c r="G425" i="1" s="1"/>
  <c r="E424" i="1"/>
  <c r="F424" i="1" s="1"/>
  <c r="G424" i="1" s="1"/>
  <c r="E423" i="1"/>
  <c r="E422" i="1"/>
  <c r="F422" i="1" s="1"/>
  <c r="E421" i="1"/>
  <c r="F421" i="1" s="1"/>
  <c r="G421" i="1" s="1"/>
  <c r="E420" i="1"/>
  <c r="F420" i="1" s="1"/>
  <c r="E419" i="1"/>
  <c r="E418" i="1"/>
  <c r="F418" i="1" s="1"/>
  <c r="E417" i="1"/>
  <c r="F417" i="1" s="1"/>
  <c r="G417" i="1" s="1"/>
  <c r="E416" i="1"/>
  <c r="F416" i="1" s="1"/>
  <c r="E415" i="1"/>
  <c r="E414" i="1"/>
  <c r="F414" i="1" s="1"/>
  <c r="E413" i="1"/>
  <c r="F413" i="1" s="1"/>
  <c r="G413" i="1" s="1"/>
  <c r="E412" i="1"/>
  <c r="F412" i="1" s="1"/>
  <c r="E411" i="1"/>
  <c r="F411" i="1" s="1"/>
  <c r="G411" i="1" s="1"/>
  <c r="E410" i="1"/>
  <c r="F410" i="1" s="1"/>
  <c r="E409" i="1"/>
  <c r="F409" i="1" s="1"/>
  <c r="E408" i="1"/>
  <c r="F408" i="1" s="1"/>
  <c r="G408" i="1" s="1"/>
  <c r="E407" i="1"/>
  <c r="F407" i="1" s="1"/>
  <c r="G407" i="1" s="1"/>
  <c r="E406" i="1"/>
  <c r="F406" i="1" s="1"/>
  <c r="E405" i="1"/>
  <c r="F405" i="1" s="1"/>
  <c r="G405" i="1" s="1"/>
  <c r="E404" i="1"/>
  <c r="F404" i="1" s="1"/>
  <c r="E403" i="1"/>
  <c r="E402" i="1"/>
  <c r="F402" i="1" s="1"/>
  <c r="E401" i="1"/>
  <c r="F401" i="1" s="1"/>
  <c r="G401" i="1" s="1"/>
  <c r="E400" i="1"/>
  <c r="F400" i="1" s="1"/>
  <c r="E399" i="1"/>
  <c r="E398" i="1"/>
  <c r="F398" i="1" s="1"/>
  <c r="G398" i="1" s="1"/>
  <c r="E397" i="1"/>
  <c r="F397" i="1" s="1"/>
  <c r="E396" i="1"/>
  <c r="F396" i="1" s="1"/>
  <c r="E395" i="1"/>
  <c r="F395" i="1" s="1"/>
  <c r="G395" i="1" s="1"/>
  <c r="E394" i="1"/>
  <c r="F394" i="1" s="1"/>
  <c r="G394" i="1" s="1"/>
  <c r="E393" i="1"/>
  <c r="F393" i="1" s="1"/>
  <c r="E392" i="1"/>
  <c r="F392" i="1" s="1"/>
  <c r="G392" i="1" s="1"/>
  <c r="E391" i="1"/>
  <c r="F391" i="1" s="1"/>
  <c r="G391" i="1" s="1"/>
  <c r="E390" i="1"/>
  <c r="F390" i="1" s="1"/>
  <c r="G390" i="1" s="1"/>
  <c r="E389" i="1"/>
  <c r="F389" i="1" s="1"/>
  <c r="E388" i="1"/>
  <c r="F388" i="1" s="1"/>
  <c r="E387" i="1"/>
  <c r="E386" i="1"/>
  <c r="F386" i="1" s="1"/>
  <c r="E385" i="1"/>
  <c r="F385" i="1" s="1"/>
  <c r="G385" i="1" s="1"/>
  <c r="E384" i="1"/>
  <c r="F384" i="1" s="1"/>
  <c r="G384" i="1" s="1"/>
  <c r="E383" i="1"/>
  <c r="F383" i="1" s="1"/>
  <c r="E382" i="1"/>
  <c r="F382" i="1" s="1"/>
  <c r="G382" i="1" s="1"/>
  <c r="E381" i="1"/>
  <c r="F381" i="1" s="1"/>
  <c r="G381" i="1" s="1"/>
  <c r="E380" i="1"/>
  <c r="E379" i="1"/>
  <c r="F379" i="1" s="1"/>
  <c r="E378" i="1"/>
  <c r="F378" i="1" s="1"/>
  <c r="G378" i="1" s="1"/>
  <c r="E377" i="1"/>
  <c r="F377" i="1" s="1"/>
  <c r="E376" i="1"/>
  <c r="F376" i="1" s="1"/>
  <c r="E375" i="1"/>
  <c r="F375" i="1" s="1"/>
  <c r="E374" i="1"/>
  <c r="F374" i="1" s="1"/>
  <c r="E359" i="1"/>
  <c r="F359" i="1" s="1"/>
  <c r="G359" i="1" s="1"/>
  <c r="E360" i="1"/>
  <c r="F360" i="1" s="1"/>
  <c r="G360" i="1" s="1"/>
  <c r="E361" i="1"/>
  <c r="F361" i="1" s="1"/>
  <c r="E362" i="1"/>
  <c r="F362" i="1" s="1"/>
  <c r="E363" i="1"/>
  <c r="F363" i="1" s="1"/>
  <c r="E364" i="1"/>
  <c r="F364" i="1" s="1"/>
  <c r="G364" i="1" s="1"/>
  <c r="E365" i="1"/>
  <c r="F365" i="1" s="1"/>
  <c r="E366" i="1"/>
  <c r="F366" i="1" s="1"/>
  <c r="G366" i="1" s="1"/>
  <c r="E367" i="1"/>
  <c r="F367" i="1" s="1"/>
  <c r="E368" i="1"/>
  <c r="F368" i="1" s="1"/>
  <c r="E369" i="1"/>
  <c r="F369" i="1" s="1"/>
  <c r="G369" i="1" s="1"/>
  <c r="E370" i="1"/>
  <c r="F370" i="1" s="1"/>
  <c r="G370" i="1" s="1"/>
  <c r="E371" i="1"/>
  <c r="F371" i="1" s="1"/>
  <c r="E372" i="1"/>
  <c r="F372" i="1" s="1"/>
  <c r="E373" i="1"/>
  <c r="F373" i="1" s="1"/>
  <c r="E307" i="1"/>
  <c r="E306" i="1"/>
  <c r="F306" i="1" s="1"/>
  <c r="E305" i="1"/>
  <c r="F305" i="1" s="1"/>
  <c r="G305" i="1" s="1"/>
  <c r="E304" i="1"/>
  <c r="F304" i="1" s="1"/>
  <c r="E303" i="1"/>
  <c r="F303" i="1" s="1"/>
  <c r="E302" i="1"/>
  <c r="F302" i="1" s="1"/>
  <c r="G302" i="1" s="1"/>
  <c r="E301" i="1"/>
  <c r="F301" i="1" s="1"/>
  <c r="E300" i="1"/>
  <c r="F300" i="1" s="1"/>
  <c r="E299" i="1"/>
  <c r="F299" i="1" s="1"/>
  <c r="G299" i="1" s="1"/>
  <c r="E298" i="1"/>
  <c r="F298" i="1" s="1"/>
  <c r="E297" i="1"/>
  <c r="F297" i="1" s="1"/>
  <c r="G297" i="1" s="1"/>
  <c r="E296" i="1"/>
  <c r="F296" i="1" s="1"/>
  <c r="G296" i="1" s="1"/>
  <c r="E295" i="1"/>
  <c r="E294" i="1"/>
  <c r="F294" i="1" s="1"/>
  <c r="E293" i="1"/>
  <c r="F293" i="1" s="1"/>
  <c r="E292" i="1"/>
  <c r="F292" i="1" s="1"/>
  <c r="G292" i="1" s="1"/>
  <c r="E291" i="1"/>
  <c r="E290" i="1"/>
  <c r="F290" i="1" s="1"/>
  <c r="G290" i="1" s="1"/>
  <c r="E289" i="1"/>
  <c r="F289" i="1" s="1"/>
  <c r="G289" i="1" s="1"/>
  <c r="E288" i="1"/>
  <c r="F288" i="1" s="1"/>
  <c r="G288" i="1" s="1"/>
  <c r="E287" i="1"/>
  <c r="F287" i="1" s="1"/>
  <c r="E286" i="1"/>
  <c r="F286" i="1" s="1"/>
  <c r="E285" i="1"/>
  <c r="F285" i="1" s="1"/>
  <c r="G285" i="1" s="1"/>
  <c r="E284" i="1"/>
  <c r="F284" i="1" s="1"/>
  <c r="E283" i="1"/>
  <c r="F283" i="1" s="1"/>
  <c r="E282" i="1"/>
  <c r="F282" i="1" s="1"/>
  <c r="G282" i="1" s="1"/>
  <c r="E281" i="1"/>
  <c r="F281" i="1" s="1"/>
  <c r="G281" i="1" s="1"/>
  <c r="E280" i="1"/>
  <c r="F280" i="1" s="1"/>
  <c r="G280" i="1" s="1"/>
  <c r="E279" i="1"/>
  <c r="F279" i="1" s="1"/>
  <c r="G279" i="1" s="1"/>
  <c r="E278" i="1"/>
  <c r="F278" i="1" s="1"/>
  <c r="G278" i="1" s="1"/>
  <c r="E277" i="1"/>
  <c r="F277" i="1" s="1"/>
  <c r="G277" i="1" s="1"/>
  <c r="E276" i="1"/>
  <c r="F276" i="1" s="1"/>
  <c r="G276" i="1" s="1"/>
  <c r="E275" i="1"/>
  <c r="F275" i="1" s="1"/>
  <c r="G275" i="1" s="1"/>
  <c r="E274" i="1"/>
  <c r="F274" i="1" s="1"/>
  <c r="G274" i="1" s="1"/>
  <c r="E273" i="1"/>
  <c r="F273" i="1" s="1"/>
  <c r="E272" i="1"/>
  <c r="F272" i="1" s="1"/>
  <c r="G272" i="1" s="1"/>
  <c r="E271" i="1"/>
  <c r="F271" i="1" s="1"/>
  <c r="E270" i="1"/>
  <c r="F270" i="1" s="1"/>
  <c r="E269" i="1"/>
  <c r="F269" i="1" s="1"/>
  <c r="G269" i="1" s="1"/>
  <c r="E268" i="1"/>
  <c r="F268" i="1" s="1"/>
  <c r="E267" i="1"/>
  <c r="E266" i="1"/>
  <c r="F266" i="1" s="1"/>
  <c r="G266" i="1" s="1"/>
  <c r="E265" i="1"/>
  <c r="F265" i="1" s="1"/>
  <c r="E264" i="1"/>
  <c r="F264" i="1" s="1"/>
  <c r="E263" i="1"/>
  <c r="F263" i="1" s="1"/>
  <c r="G263" i="1" s="1"/>
  <c r="E262" i="1"/>
  <c r="F262" i="1" s="1"/>
  <c r="G262" i="1" s="1"/>
  <c r="E261" i="1"/>
  <c r="F261" i="1" s="1"/>
  <c r="E260" i="1"/>
  <c r="F260" i="1" s="1"/>
  <c r="E259" i="1"/>
  <c r="F259" i="1" s="1"/>
  <c r="G259" i="1" s="1"/>
  <c r="E258" i="1"/>
  <c r="F258" i="1" s="1"/>
  <c r="G258" i="1" s="1"/>
  <c r="E257" i="1"/>
  <c r="F257" i="1" s="1"/>
  <c r="E256" i="1"/>
  <c r="E255" i="1"/>
  <c r="F255" i="1" s="1"/>
  <c r="G255" i="1" s="1"/>
  <c r="E254" i="1"/>
  <c r="F254" i="1" s="1"/>
  <c r="E253" i="1"/>
  <c r="F253" i="1" s="1"/>
  <c r="G253" i="1" s="1"/>
  <c r="E252" i="1"/>
  <c r="F252" i="1" s="1"/>
  <c r="E251" i="1"/>
  <c r="F251" i="1" s="1"/>
  <c r="E250" i="1"/>
  <c r="F250" i="1" s="1"/>
  <c r="G250" i="1" s="1"/>
  <c r="E241" i="1"/>
  <c r="F241" i="1" s="1"/>
  <c r="E235" i="1"/>
  <c r="F235" i="1" s="1"/>
  <c r="E234" i="1"/>
  <c r="F234" i="1" s="1"/>
  <c r="E233" i="1"/>
  <c r="F233" i="1" s="1"/>
  <c r="G233" i="1" s="1"/>
  <c r="E232" i="1"/>
  <c r="F232" i="1" s="1"/>
  <c r="G232" i="1" s="1"/>
  <c r="E231" i="1"/>
  <c r="F231" i="1" s="1"/>
  <c r="G231" i="1" s="1"/>
  <c r="E230" i="1"/>
  <c r="F230" i="1" s="1"/>
  <c r="E229" i="1"/>
  <c r="F229" i="1" s="1"/>
  <c r="G229" i="1" s="1"/>
  <c r="E228" i="1"/>
  <c r="F228" i="1" s="1"/>
  <c r="E227" i="1"/>
  <c r="F227" i="1" s="1"/>
  <c r="G227" i="1" s="1"/>
  <c r="E226" i="1"/>
  <c r="F226" i="1" s="1"/>
  <c r="E225" i="1"/>
  <c r="E224" i="1"/>
  <c r="F224" i="1" s="1"/>
  <c r="G224" i="1" s="1"/>
  <c r="E223" i="1"/>
  <c r="F223" i="1" s="1"/>
  <c r="E222" i="1"/>
  <c r="F222" i="1" s="1"/>
  <c r="G222" i="1" s="1"/>
  <c r="E221" i="1"/>
  <c r="F221" i="1" s="1"/>
  <c r="E220" i="1"/>
  <c r="F220" i="1" s="1"/>
  <c r="G220" i="1" s="1"/>
  <c r="E219" i="1"/>
  <c r="F219" i="1" s="1"/>
  <c r="G219" i="1" s="1"/>
  <c r="E218" i="1"/>
  <c r="F218" i="1" s="1"/>
  <c r="G218" i="1" s="1"/>
  <c r="E217" i="1"/>
  <c r="F217" i="1" s="1"/>
  <c r="G217" i="1" s="1"/>
  <c r="E216" i="1"/>
  <c r="F216" i="1" s="1"/>
  <c r="E215" i="1"/>
  <c r="F215" i="1" s="1"/>
  <c r="E214" i="1"/>
  <c r="F214" i="1" s="1"/>
  <c r="G214" i="1" s="1"/>
  <c r="E213" i="1"/>
  <c r="F213" i="1" s="1"/>
  <c r="E212" i="1"/>
  <c r="F212" i="1" s="1"/>
  <c r="G212" i="1" s="1"/>
  <c r="E211" i="1"/>
  <c r="F211" i="1" s="1"/>
  <c r="G211" i="1" s="1"/>
  <c r="E210" i="1"/>
  <c r="F210" i="1" s="1"/>
  <c r="G210" i="1" s="1"/>
  <c r="E209" i="1"/>
  <c r="F209" i="1" s="1"/>
  <c r="G209" i="1" s="1"/>
  <c r="E208" i="1"/>
  <c r="F208" i="1" s="1"/>
  <c r="E207" i="1"/>
  <c r="F207" i="1" s="1"/>
  <c r="G207" i="1" s="1"/>
  <c r="E206" i="1"/>
  <c r="F206" i="1" s="1"/>
  <c r="E205" i="1"/>
  <c r="F205" i="1" s="1"/>
  <c r="E204" i="1"/>
  <c r="F204" i="1" s="1"/>
  <c r="G204" i="1" s="1"/>
  <c r="E203" i="1"/>
  <c r="F203" i="1" s="1"/>
  <c r="G203" i="1" s="1"/>
  <c r="E202" i="1"/>
  <c r="F202" i="1" s="1"/>
  <c r="G202" i="1" s="1"/>
  <c r="E201" i="1"/>
  <c r="F201" i="1" s="1"/>
  <c r="G201" i="1" s="1"/>
  <c r="E200" i="1"/>
  <c r="F200" i="1" s="1"/>
  <c r="G200" i="1" s="1"/>
  <c r="E199" i="1"/>
  <c r="F199" i="1" s="1"/>
  <c r="G199" i="1" s="1"/>
  <c r="E198" i="1"/>
  <c r="F198" i="1" s="1"/>
  <c r="E197" i="1"/>
  <c r="F197" i="1" s="1"/>
  <c r="G197" i="1" s="1"/>
  <c r="E196" i="1"/>
  <c r="F196" i="1" s="1"/>
  <c r="E195" i="1"/>
  <c r="E194" i="1"/>
  <c r="F194" i="1" s="1"/>
  <c r="G194" i="1" s="1"/>
  <c r="E193" i="1"/>
  <c r="F193" i="1" s="1"/>
  <c r="G193" i="1" s="1"/>
  <c r="E192" i="1"/>
  <c r="F192" i="1" s="1"/>
  <c r="G192" i="1" s="1"/>
  <c r="E191" i="1"/>
  <c r="F191" i="1" s="1"/>
  <c r="G191" i="1" s="1"/>
  <c r="E190" i="1"/>
  <c r="E189" i="1"/>
  <c r="F189" i="1" s="1"/>
  <c r="G189" i="1" s="1"/>
  <c r="E188" i="1"/>
  <c r="F188" i="1" s="1"/>
  <c r="G188" i="1" s="1"/>
  <c r="E187" i="1"/>
  <c r="F187" i="1" s="1"/>
  <c r="G187" i="1" s="1"/>
  <c r="E186" i="1"/>
  <c r="E185" i="1"/>
  <c r="F185" i="1" s="1"/>
  <c r="E184" i="1"/>
  <c r="F184" i="1" s="1"/>
  <c r="G184" i="1" s="1"/>
  <c r="E183" i="1"/>
  <c r="F183" i="1" s="1"/>
  <c r="G183" i="1" s="1"/>
  <c r="E182" i="1"/>
  <c r="F182" i="1" s="1"/>
  <c r="G182" i="1" s="1"/>
  <c r="E181" i="1"/>
  <c r="F181" i="1" s="1"/>
  <c r="E180" i="1"/>
  <c r="E179" i="1"/>
  <c r="E178" i="1"/>
  <c r="F178" i="1" s="1"/>
  <c r="G178" i="1" s="1"/>
  <c r="E177" i="1"/>
  <c r="F177" i="1" s="1"/>
  <c r="G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E164" i="1"/>
  <c r="F164" i="1" s="1"/>
  <c r="G164" i="1" s="1"/>
  <c r="E163" i="1"/>
  <c r="F163" i="1" s="1"/>
  <c r="G163" i="1" s="1"/>
  <c r="E162" i="1"/>
  <c r="E161" i="1"/>
  <c r="F161" i="1" s="1"/>
  <c r="E160" i="1"/>
  <c r="F160" i="1" s="1"/>
  <c r="G160" i="1" s="1"/>
  <c r="E159" i="1"/>
  <c r="E158" i="1"/>
  <c r="F158" i="1" s="1"/>
  <c r="G158" i="1" s="1"/>
  <c r="E157" i="1"/>
  <c r="F157" i="1" s="1"/>
  <c r="E156" i="1"/>
  <c r="F156" i="1" s="1"/>
  <c r="E155" i="1"/>
  <c r="F155" i="1" s="1"/>
  <c r="E154" i="1"/>
  <c r="F154" i="1" s="1"/>
  <c r="E153" i="1"/>
  <c r="F153" i="1" s="1"/>
  <c r="G153" i="1" s="1"/>
  <c r="E152" i="1"/>
  <c r="F152" i="1" s="1"/>
  <c r="G152" i="1" s="1"/>
  <c r="E151" i="1"/>
  <c r="F151" i="1" s="1"/>
  <c r="E150" i="1"/>
  <c r="F150" i="1" s="1"/>
  <c r="G150" i="1" s="1"/>
  <c r="E149" i="1"/>
  <c r="F149" i="1" s="1"/>
  <c r="G149" i="1" s="1"/>
  <c r="E148" i="1"/>
  <c r="F148" i="1" s="1"/>
  <c r="E147" i="1"/>
  <c r="F147" i="1" s="1"/>
  <c r="E146" i="1"/>
  <c r="E145" i="1"/>
  <c r="F145" i="1" s="1"/>
  <c r="G145" i="1" s="1"/>
  <c r="E144" i="1"/>
  <c r="F144" i="1" s="1"/>
  <c r="E143" i="1"/>
  <c r="F143" i="1" s="1"/>
  <c r="E142" i="1"/>
  <c r="F142" i="1" s="1"/>
  <c r="E141" i="1"/>
  <c r="F141" i="1" s="1"/>
  <c r="G141" i="1" s="1"/>
  <c r="E140" i="1"/>
  <c r="F140" i="1" s="1"/>
  <c r="E139" i="1"/>
  <c r="E138" i="1"/>
  <c r="F138" i="1" s="1"/>
  <c r="G138" i="1" s="1"/>
  <c r="E137" i="1"/>
  <c r="F137" i="1" s="1"/>
  <c r="G137" i="1" s="1"/>
  <c r="E136" i="1"/>
  <c r="E135" i="1"/>
  <c r="F135" i="1" s="1"/>
  <c r="G135" i="1" s="1"/>
  <c r="E134" i="1"/>
  <c r="F134" i="1" s="1"/>
  <c r="E133" i="1"/>
  <c r="F133" i="1" s="1"/>
  <c r="E132" i="1"/>
  <c r="F132" i="1" s="1"/>
  <c r="G132" i="1" s="1"/>
  <c r="E131" i="1"/>
  <c r="F131" i="1" s="1"/>
  <c r="E130" i="1"/>
  <c r="F130" i="1" s="1"/>
  <c r="G130" i="1" s="1"/>
  <c r="E129" i="1"/>
  <c r="E128" i="1"/>
  <c r="F128" i="1" s="1"/>
  <c r="G128" i="1" s="1"/>
  <c r="E127" i="1"/>
  <c r="F127" i="1" s="1"/>
  <c r="E126" i="1"/>
  <c r="E125" i="1"/>
  <c r="F125" i="1" s="1"/>
  <c r="E124" i="1"/>
  <c r="F124" i="1" s="1"/>
  <c r="G124" i="1" s="1"/>
  <c r="E123" i="1"/>
  <c r="F123" i="1" s="1"/>
  <c r="G123" i="1" s="1"/>
  <c r="E122" i="1"/>
  <c r="F122" i="1" s="1"/>
  <c r="E121" i="1"/>
  <c r="F121" i="1" s="1"/>
  <c r="G121" i="1" s="1"/>
  <c r="E120" i="1"/>
  <c r="F120" i="1" s="1"/>
  <c r="G120" i="1" s="1"/>
  <c r="E119" i="1"/>
  <c r="F119" i="1" s="1"/>
  <c r="E118" i="1"/>
  <c r="F118" i="1" s="1"/>
  <c r="E117" i="1"/>
  <c r="F117" i="1" s="1"/>
  <c r="G117" i="1" s="1"/>
  <c r="E116" i="1"/>
  <c r="F116" i="1" s="1"/>
  <c r="E115" i="1"/>
  <c r="E114" i="1"/>
  <c r="F114" i="1" s="1"/>
  <c r="E113" i="1"/>
  <c r="F113" i="1" s="1"/>
  <c r="E112" i="1"/>
  <c r="F112" i="1" s="1"/>
  <c r="G112" i="1" s="1"/>
  <c r="E111" i="1"/>
  <c r="F111" i="1" s="1"/>
  <c r="G111" i="1" s="1"/>
  <c r="E110" i="1"/>
  <c r="F110" i="1" s="1"/>
  <c r="E109" i="1"/>
  <c r="F109" i="1" s="1"/>
  <c r="G109" i="1" s="1"/>
  <c r="E108" i="1"/>
  <c r="F108" i="1" s="1"/>
  <c r="G108" i="1" s="1"/>
  <c r="E107" i="1"/>
  <c r="F107" i="1" s="1"/>
  <c r="G107" i="1" s="1"/>
  <c r="E106" i="1"/>
  <c r="F106" i="1" s="1"/>
  <c r="G106" i="1" s="1"/>
  <c r="E105" i="1"/>
  <c r="F105" i="1" s="1"/>
  <c r="G105" i="1" s="1"/>
  <c r="E104" i="1"/>
  <c r="F104" i="1" s="1"/>
  <c r="E103" i="1"/>
  <c r="F103" i="1" s="1"/>
  <c r="E102" i="1"/>
  <c r="F102" i="1" s="1"/>
  <c r="G102" i="1" s="1"/>
  <c r="E101" i="1"/>
  <c r="F101" i="1" s="1"/>
  <c r="E100" i="1"/>
  <c r="F100" i="1" s="1"/>
  <c r="E99" i="1"/>
  <c r="F99" i="1" s="1"/>
  <c r="G99" i="1" s="1"/>
  <c r="E98" i="1"/>
  <c r="F98" i="1" s="1"/>
  <c r="E97" i="1"/>
  <c r="E96" i="1"/>
  <c r="E95" i="1"/>
  <c r="F95" i="1" s="1"/>
  <c r="E94" i="1"/>
  <c r="E93" i="1"/>
  <c r="F93" i="1" s="1"/>
  <c r="G93" i="1" s="1"/>
  <c r="E92" i="1"/>
  <c r="F92" i="1" s="1"/>
  <c r="G92" i="1" s="1"/>
  <c r="E91" i="1"/>
  <c r="F91" i="1" s="1"/>
  <c r="E90" i="1"/>
  <c r="E89" i="1"/>
  <c r="F89" i="1" s="1"/>
  <c r="E88" i="1"/>
  <c r="F88" i="1" s="1"/>
  <c r="E87" i="1"/>
  <c r="F87" i="1" s="1"/>
  <c r="G87" i="1" s="1"/>
  <c r="E86" i="1"/>
  <c r="E85" i="1"/>
  <c r="F85" i="1" s="1"/>
  <c r="E84" i="1"/>
  <c r="F84" i="1" s="1"/>
  <c r="G84" i="1" s="1"/>
  <c r="E83" i="1"/>
  <c r="F83" i="1" s="1"/>
  <c r="E82" i="1"/>
  <c r="F82" i="1" s="1"/>
  <c r="E81" i="1"/>
  <c r="F81" i="1" s="1"/>
  <c r="G81" i="1" s="1"/>
  <c r="E80" i="1"/>
  <c r="F80" i="1" s="1"/>
  <c r="E79" i="1"/>
  <c r="F79" i="1" s="1"/>
  <c r="E78" i="1"/>
  <c r="F78" i="1" s="1"/>
  <c r="E77" i="1"/>
  <c r="F77" i="1" s="1"/>
  <c r="E76" i="1"/>
  <c r="E75" i="1"/>
  <c r="F75" i="1" s="1"/>
  <c r="E74" i="1"/>
  <c r="F74" i="1" s="1"/>
  <c r="E73" i="1"/>
  <c r="F73" i="1" s="1"/>
  <c r="G73" i="1" s="1"/>
  <c r="E72" i="1"/>
  <c r="E71" i="1"/>
  <c r="F71" i="1" s="1"/>
  <c r="E70" i="1"/>
  <c r="F70" i="1" s="1"/>
  <c r="E69" i="1"/>
  <c r="F69" i="1" s="1"/>
  <c r="E68" i="1"/>
  <c r="F68" i="1" s="1"/>
  <c r="G68" i="1" s="1"/>
  <c r="E67" i="1"/>
  <c r="F67" i="1" s="1"/>
  <c r="G67" i="1" s="1"/>
  <c r="E66" i="1"/>
  <c r="E65" i="1"/>
  <c r="F65" i="1" s="1"/>
  <c r="E64" i="1"/>
  <c r="F64" i="1" s="1"/>
  <c r="G64" i="1" s="1"/>
  <c r="E63" i="1"/>
  <c r="F63" i="1" s="1"/>
  <c r="G63" i="1" s="1"/>
  <c r="E62" i="1"/>
  <c r="E61" i="1"/>
  <c r="F61" i="1" s="1"/>
  <c r="G61" i="1" s="1"/>
  <c r="E60" i="1"/>
  <c r="F60" i="1" s="1"/>
  <c r="G60" i="1" s="1"/>
  <c r="E59" i="1"/>
  <c r="F59" i="1" s="1"/>
  <c r="E58" i="1"/>
  <c r="F58" i="1" s="1"/>
  <c r="G58" i="1" s="1"/>
  <c r="E57" i="1"/>
  <c r="F57" i="1" s="1"/>
  <c r="E56" i="1"/>
  <c r="F56" i="1" s="1"/>
  <c r="E55" i="1"/>
  <c r="F55" i="1" s="1"/>
  <c r="E54" i="1"/>
  <c r="E53" i="1"/>
  <c r="F53" i="1" s="1"/>
  <c r="E52" i="1"/>
  <c r="F52" i="1" s="1"/>
  <c r="E51" i="1"/>
  <c r="F51" i="1" s="1"/>
  <c r="G51" i="1" s="1"/>
  <c r="E50" i="1"/>
  <c r="E49" i="1"/>
  <c r="F49" i="1" s="1"/>
  <c r="G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E42" i="1"/>
  <c r="F42" i="1" s="1"/>
  <c r="E41" i="1"/>
  <c r="F41" i="1" s="1"/>
  <c r="G41" i="1" s="1"/>
  <c r="E40" i="1"/>
  <c r="E39" i="1"/>
  <c r="F39" i="1" s="1"/>
  <c r="E38" i="1"/>
  <c r="F38" i="1" s="1"/>
  <c r="G38" i="1" s="1"/>
  <c r="E37" i="1"/>
  <c r="F37" i="1" s="1"/>
  <c r="E36" i="1"/>
  <c r="F36" i="1" s="1"/>
  <c r="E35" i="1"/>
  <c r="F35" i="1" s="1"/>
  <c r="E34" i="1"/>
  <c r="F34" i="1" s="1"/>
  <c r="G34" i="1" s="1"/>
  <c r="E33" i="1"/>
  <c r="F33" i="1" s="1"/>
  <c r="E32" i="1"/>
  <c r="F32" i="1" s="1"/>
  <c r="E31" i="1"/>
  <c r="F31" i="1" s="1"/>
  <c r="E30" i="1"/>
  <c r="F30" i="1" s="1"/>
  <c r="G30" i="1" s="1"/>
  <c r="E29" i="1"/>
  <c r="F29" i="1" s="1"/>
  <c r="E28" i="1"/>
  <c r="F28" i="1" s="1"/>
  <c r="G28" i="1" s="1"/>
  <c r="E27" i="1"/>
  <c r="F27" i="1" s="1"/>
  <c r="E26" i="1"/>
  <c r="F26" i="1" s="1"/>
  <c r="E25" i="1"/>
  <c r="F25" i="1" s="1"/>
  <c r="G25" i="1" s="1"/>
  <c r="E24" i="1"/>
  <c r="E23" i="1"/>
  <c r="F23" i="1" s="1"/>
  <c r="E22" i="1"/>
  <c r="F22" i="1" s="1"/>
  <c r="G22" i="1" s="1"/>
  <c r="E21" i="1"/>
  <c r="E20" i="1"/>
  <c r="F20" i="1" s="1"/>
  <c r="E19" i="1"/>
  <c r="F19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E13" i="1"/>
  <c r="F13" i="1" s="1"/>
  <c r="G13" i="1" s="1"/>
  <c r="E14" i="1"/>
  <c r="F14" i="1" s="1"/>
  <c r="E15" i="1"/>
  <c r="F15" i="1" s="1"/>
  <c r="E16" i="1"/>
  <c r="F16" i="1" s="1"/>
  <c r="G16" i="1" s="1"/>
  <c r="E17" i="1"/>
  <c r="F17" i="1" s="1"/>
  <c r="E18" i="1"/>
  <c r="F18" i="1" s="1"/>
  <c r="G18" i="1" s="1"/>
  <c r="G455" i="1"/>
  <c r="G602" i="1"/>
  <c r="D982" i="1"/>
  <c r="E982" i="1" s="1"/>
  <c r="F307" i="1"/>
  <c r="G307" i="1" s="1"/>
  <c r="G338" i="1"/>
  <c r="G327" i="1"/>
  <c r="G593" i="1"/>
  <c r="F914" i="1"/>
  <c r="G914" i="1" s="1"/>
  <c r="F576" i="1"/>
  <c r="G576" i="1" s="1"/>
  <c r="F328" i="1"/>
  <c r="G328" i="1" s="1"/>
  <c r="F162" i="1"/>
  <c r="G162" i="1" s="1"/>
  <c r="G906" i="1"/>
  <c r="G550" i="1"/>
  <c r="G705" i="1"/>
  <c r="G753" i="1"/>
  <c r="G467" i="1"/>
  <c r="G613" i="1"/>
  <c r="F953" i="1"/>
  <c r="F783" i="1"/>
  <c r="G783" i="1" s="1"/>
  <c r="G620" i="1"/>
  <c r="F680" i="1"/>
  <c r="G680" i="1" s="1"/>
  <c r="G447" i="1"/>
  <c r="G561" i="1"/>
  <c r="G729" i="1"/>
  <c r="G514" i="1"/>
  <c r="G273" i="1"/>
  <c r="G481" i="1"/>
  <c r="F431" i="1"/>
  <c r="G431" i="1" s="1"/>
  <c r="G432" i="1"/>
  <c r="F929" i="1"/>
  <c r="G929" i="1" s="1"/>
  <c r="F791" i="1"/>
  <c r="G791" i="1" s="1"/>
  <c r="D352" i="1"/>
  <c r="D353" i="1" s="1"/>
  <c r="D354" i="1" s="1"/>
  <c r="D249" i="1"/>
  <c r="F618" i="1"/>
  <c r="G618" i="1" s="1"/>
  <c r="G628" i="1"/>
  <c r="G951" i="1"/>
  <c r="G781" i="1"/>
  <c r="G610" i="1"/>
  <c r="G508" i="1"/>
  <c r="F744" i="1"/>
  <c r="G744" i="1" s="1"/>
  <c r="F733" i="1"/>
  <c r="G733" i="1" s="1"/>
  <c r="F777" i="1"/>
  <c r="G777" i="1" s="1"/>
  <c r="F403" i="1"/>
  <c r="G403" i="1" s="1"/>
  <c r="F483" i="1"/>
  <c r="G483" i="1" s="1"/>
  <c r="F491" i="1"/>
  <c r="G491" i="1" s="1"/>
  <c r="F939" i="1"/>
  <c r="G939" i="1" s="1"/>
  <c r="G575" i="1"/>
  <c r="G954" i="1"/>
  <c r="G963" i="1"/>
  <c r="G383" i="1"/>
  <c r="G704" i="1"/>
  <c r="G955" i="1"/>
  <c r="D358" i="1" l="1"/>
  <c r="D524" i="1"/>
  <c r="G601" i="1"/>
  <c r="D517" i="1"/>
  <c r="D518" i="1" s="1"/>
  <c r="G684" i="1"/>
  <c r="G569" i="1"/>
  <c r="G934" i="1"/>
  <c r="G946" i="1"/>
  <c r="G612" i="1"/>
  <c r="D905" i="1"/>
  <c r="G761" i="1"/>
  <c r="G971" i="1"/>
  <c r="D636" i="1"/>
  <c r="G427" i="1"/>
  <c r="G55" i="1"/>
  <c r="G688" i="1"/>
  <c r="D984" i="1"/>
  <c r="E984" i="1" s="1"/>
  <c r="G947" i="1"/>
  <c r="G938" i="1"/>
  <c r="G543" i="1"/>
  <c r="G335" i="1"/>
  <c r="G607" i="1"/>
  <c r="G643" i="1"/>
  <c r="G970" i="1"/>
  <c r="G422" i="1"/>
  <c r="G545" i="1"/>
  <c r="G673" i="1"/>
  <c r="G553" i="1"/>
  <c r="G133" i="1"/>
  <c r="G774" i="1"/>
  <c r="G406" i="1"/>
  <c r="G374" i="1"/>
  <c r="G494" i="1"/>
  <c r="G304" i="1"/>
  <c r="G549" i="1"/>
  <c r="G82" i="1"/>
  <c r="G779" i="1"/>
  <c r="G340" i="1"/>
  <c r="G597" i="1"/>
  <c r="G764" i="1"/>
  <c r="D974" i="1"/>
  <c r="D975" i="1" s="1"/>
  <c r="G454" i="1"/>
  <c r="G617" i="1"/>
  <c r="G339" i="1"/>
  <c r="G438" i="1"/>
  <c r="G379" i="1"/>
  <c r="G911" i="1"/>
  <c r="D986" i="1"/>
  <c r="E986" i="1" s="1"/>
  <c r="G943" i="1"/>
  <c r="G439" i="1"/>
  <c r="G765" i="1"/>
  <c r="G638" i="1"/>
  <c r="G98" i="1"/>
  <c r="G605" i="1"/>
  <c r="G308" i="1"/>
  <c r="G170" i="1"/>
  <c r="G324" i="1"/>
  <c r="G114" i="1"/>
  <c r="G950" i="1"/>
  <c r="G910" i="1"/>
  <c r="G731" i="1"/>
  <c r="G100" i="1"/>
  <c r="G735" i="1"/>
  <c r="G758" i="1"/>
  <c r="G591" i="1"/>
  <c r="G683" i="1"/>
  <c r="G306" i="1"/>
  <c r="G968" i="1"/>
  <c r="G675" i="1"/>
  <c r="G723" i="1"/>
  <c r="G912" i="1"/>
  <c r="G29" i="1"/>
  <c r="G916" i="1"/>
  <c r="G20" i="1"/>
  <c r="G719" i="1"/>
  <c r="G695" i="1"/>
  <c r="G393" i="1"/>
  <c r="G506" i="1"/>
  <c r="G498" i="1"/>
  <c r="G560" i="1"/>
  <c r="G372" i="1"/>
  <c r="G654" i="1"/>
  <c r="G540" i="1"/>
  <c r="G646" i="1"/>
  <c r="G747" i="1"/>
  <c r="G409" i="1"/>
  <c r="G101" i="1"/>
  <c r="G208" i="1"/>
  <c r="G11" i="1"/>
  <c r="G377" i="1"/>
  <c r="G445" i="1"/>
  <c r="G727" i="1"/>
  <c r="G694" i="1"/>
  <c r="G89" i="1"/>
  <c r="G702" i="1"/>
  <c r="G686" i="1"/>
  <c r="G79" i="1"/>
  <c r="G317" i="1"/>
  <c r="G400" i="1"/>
  <c r="G167" i="1"/>
  <c r="G230" i="1"/>
  <c r="G564" i="1"/>
  <c r="G772" i="1"/>
  <c r="G647" i="1"/>
  <c r="G57" i="1"/>
  <c r="G730" i="1"/>
  <c r="G65" i="1"/>
  <c r="G416" i="1"/>
  <c r="G754" i="1"/>
  <c r="G373" i="1"/>
  <c r="G512" i="1"/>
  <c r="G35" i="1"/>
  <c r="G619" i="1"/>
  <c r="G709" i="1"/>
  <c r="G762" i="1"/>
  <c r="E351" i="1"/>
  <c r="G476" i="1"/>
  <c r="G325" i="1"/>
  <c r="G32" i="1"/>
  <c r="G473" i="1"/>
  <c r="G611" i="1"/>
  <c r="G310" i="1"/>
  <c r="G375" i="1"/>
  <c r="G465" i="1"/>
  <c r="G724" i="1"/>
  <c r="G600" i="1"/>
  <c r="G365" i="1"/>
  <c r="G566" i="1"/>
  <c r="D983" i="1"/>
  <c r="E983" i="1" s="1"/>
  <c r="G693" i="1"/>
  <c r="G52" i="1"/>
  <c r="G572" i="1"/>
  <c r="G622" i="1"/>
  <c r="G557" i="1"/>
  <c r="G402" i="1"/>
  <c r="G748" i="1"/>
  <c r="G592" i="1"/>
  <c r="G361" i="1"/>
  <c r="G484" i="1"/>
  <c r="G948" i="1"/>
  <c r="G909" i="1"/>
  <c r="G932" i="1"/>
  <c r="G940" i="1"/>
  <c r="G925" i="1"/>
  <c r="E899" i="1"/>
  <c r="G698" i="1"/>
  <c r="G775" i="1"/>
  <c r="G562" i="1"/>
  <c r="G554" i="1"/>
  <c r="G616" i="1"/>
  <c r="G389" i="1"/>
  <c r="G480" i="1"/>
  <c r="G420" i="1"/>
  <c r="G433" i="1"/>
  <c r="G428" i="1"/>
  <c r="G443" i="1"/>
  <c r="G412" i="1"/>
  <c r="G386" i="1"/>
  <c r="G502" i="1"/>
  <c r="G435" i="1"/>
  <c r="G429" i="1"/>
  <c r="G440" i="1"/>
  <c r="G397" i="1"/>
  <c r="G396" i="1"/>
  <c r="G448" i="1"/>
  <c r="G331" i="1"/>
  <c r="F256" i="1"/>
  <c r="G256" i="1" s="1"/>
  <c r="G347" i="1"/>
  <c r="G323" i="1"/>
  <c r="G47" i="1"/>
  <c r="G44" i="1"/>
  <c r="G75" i="1"/>
  <c r="G174" i="1"/>
  <c r="G59" i="1"/>
  <c r="G31" i="1"/>
  <c r="G36" i="1"/>
  <c r="G8" i="1"/>
  <c r="G70" i="1"/>
  <c r="G85" i="1"/>
  <c r="G7" i="1"/>
  <c r="G125" i="1"/>
  <c r="G110" i="1"/>
  <c r="G78" i="1"/>
  <c r="G151" i="1"/>
  <c r="G71" i="1"/>
  <c r="G46" i="1"/>
  <c r="E515" i="1"/>
  <c r="D243" i="1"/>
  <c r="D244" i="1" s="1"/>
  <c r="D245" i="1" s="1"/>
  <c r="D1" i="1"/>
  <c r="G953" i="1"/>
  <c r="G899" i="1"/>
  <c r="G147" i="1"/>
  <c r="G773" i="1"/>
  <c r="G376" i="1"/>
  <c r="G173" i="1"/>
  <c r="G923" i="1"/>
  <c r="G949" i="1"/>
  <c r="G717" i="1"/>
  <c r="G759" i="1"/>
  <c r="G45" i="1"/>
  <c r="G131" i="1"/>
  <c r="G80" i="1"/>
  <c r="G9" i="1"/>
  <c r="F614" i="1"/>
  <c r="G614" i="1" s="1"/>
  <c r="G752" i="1"/>
  <c r="G732" i="1"/>
  <c r="G91" i="1"/>
  <c r="G437" i="1"/>
  <c r="G640" i="1"/>
  <c r="G234" i="1"/>
  <c r="G27" i="1"/>
  <c r="G644" i="1"/>
  <c r="F965" i="1"/>
  <c r="G965" i="1" s="1"/>
  <c r="G708" i="1"/>
  <c r="G456" i="1"/>
  <c r="G736" i="1"/>
  <c r="G584" i="1"/>
  <c r="G692" i="1"/>
  <c r="G789" i="1"/>
  <c r="G486" i="1"/>
  <c r="G594" i="1"/>
  <c r="G598" i="1"/>
  <c r="D5" i="1"/>
  <c r="G763" i="1"/>
  <c r="G19" i="1"/>
  <c r="G388" i="1"/>
  <c r="D794" i="1"/>
  <c r="D795" i="1" s="1"/>
  <c r="G503" i="1"/>
  <c r="G127" i="1"/>
  <c r="G322" i="1"/>
  <c r="G470" i="1"/>
  <c r="G728" i="1"/>
  <c r="G525" i="1"/>
  <c r="G623" i="1"/>
  <c r="G418" i="1"/>
  <c r="G927" i="1"/>
  <c r="G637" i="1"/>
  <c r="E972" i="1"/>
  <c r="E629" i="1"/>
  <c r="G314" i="1"/>
  <c r="G482" i="1"/>
  <c r="G563" i="1"/>
  <c r="G318" i="1"/>
  <c r="F674" i="1"/>
  <c r="G674" i="1" s="1"/>
  <c r="E792" i="1"/>
  <c r="G155" i="1"/>
  <c r="G95" i="1"/>
  <c r="G48" i="1"/>
  <c r="G441" i="1"/>
  <c r="G330" i="1"/>
  <c r="G103" i="1"/>
  <c r="G782" i="1"/>
  <c r="G573" i="1"/>
  <c r="G745" i="1"/>
  <c r="G414" i="1"/>
  <c r="G478" i="1"/>
  <c r="G580" i="1"/>
  <c r="G913" i="1"/>
  <c r="G648" i="1"/>
  <c r="G493" i="1"/>
  <c r="F90" i="1"/>
  <c r="G90" i="1" s="1"/>
  <c r="F700" i="1"/>
  <c r="G700" i="1" s="1"/>
  <c r="F689" i="1"/>
  <c r="G689" i="1" s="1"/>
  <c r="F685" i="1"/>
  <c r="F681" i="1"/>
  <c r="G681" i="1" s="1"/>
  <c r="F346" i="1"/>
  <c r="G346" i="1" s="1"/>
  <c r="F326" i="1"/>
  <c r="G326" i="1" s="1"/>
  <c r="F599" i="1"/>
  <c r="F469" i="1"/>
  <c r="G469" i="1" s="1"/>
  <c r="F918" i="1"/>
  <c r="G918" i="1" s="1"/>
  <c r="F788" i="1"/>
  <c r="G788" i="1" s="1"/>
  <c r="G785" i="1"/>
  <c r="D799" i="1"/>
  <c r="D900" i="1"/>
  <c r="D901" i="1" s="1"/>
  <c r="D985" i="1"/>
  <c r="E985" i="1" s="1"/>
  <c r="F76" i="1"/>
  <c r="G76" i="1" s="1"/>
  <c r="F380" i="1"/>
  <c r="G380" i="1" s="1"/>
  <c r="F746" i="1"/>
  <c r="G746" i="1" s="1"/>
  <c r="F907" i="1"/>
  <c r="G907" i="1" s="1"/>
  <c r="F960" i="1"/>
  <c r="G960" i="1" s="1"/>
  <c r="F50" i="1"/>
  <c r="G50" i="1" s="1"/>
  <c r="F136" i="1"/>
  <c r="G136" i="1" s="1"/>
  <c r="F146" i="1"/>
  <c r="G146" i="1" s="1"/>
  <c r="F267" i="1"/>
  <c r="G267" i="1" s="1"/>
  <c r="F295" i="1"/>
  <c r="G295" i="1" s="1"/>
  <c r="F436" i="1"/>
  <c r="G436" i="1" s="1"/>
  <c r="F485" i="1"/>
  <c r="G485" i="1" s="1"/>
  <c r="F489" i="1"/>
  <c r="G489" i="1" s="1"/>
  <c r="F942" i="1"/>
  <c r="G942" i="1" s="1"/>
  <c r="F186" i="1"/>
  <c r="G186" i="1" s="1"/>
  <c r="F225" i="1"/>
  <c r="G225" i="1" s="1"/>
  <c r="G404" i="1"/>
  <c r="F415" i="1"/>
  <c r="G415" i="1" s="1"/>
  <c r="F419" i="1"/>
  <c r="G419" i="1" s="1"/>
  <c r="F423" i="1"/>
  <c r="G423" i="1" s="1"/>
  <c r="F496" i="1"/>
  <c r="G496" i="1" s="1"/>
  <c r="G544" i="1"/>
  <c r="G659" i="1"/>
  <c r="F653" i="1"/>
  <c r="G653" i="1" s="1"/>
  <c r="F472" i="1"/>
  <c r="G472" i="1" s="1"/>
  <c r="F926" i="1"/>
  <c r="G926" i="1" s="1"/>
  <c r="F936" i="1"/>
  <c r="G936" i="1" s="1"/>
  <c r="G254" i="1"/>
  <c r="G271" i="1"/>
  <c r="G156" i="1"/>
  <c r="G252" i="1"/>
  <c r="D632" i="1"/>
  <c r="G83" i="1"/>
  <c r="F139" i="1"/>
  <c r="G139" i="1" s="1"/>
  <c r="G142" i="1"/>
  <c r="F195" i="1"/>
  <c r="G195" i="1" s="1"/>
  <c r="G228" i="1"/>
  <c r="G14" i="1"/>
  <c r="F96" i="1"/>
  <c r="G96" i="1" s="1"/>
  <c r="G175" i="1"/>
  <c r="G185" i="1"/>
  <c r="G226" i="1"/>
  <c r="F179" i="1"/>
  <c r="G179" i="1" s="1"/>
  <c r="F190" i="1"/>
  <c r="G190" i="1" s="1"/>
  <c r="G221" i="1"/>
  <c r="F94" i="1"/>
  <c r="G94" i="1" s="1"/>
  <c r="F129" i="1"/>
  <c r="G129" i="1" s="1"/>
  <c r="F165" i="1"/>
  <c r="G165" i="1" s="1"/>
  <c r="G645" i="1"/>
  <c r="G757" i="1"/>
  <c r="G952" i="1"/>
  <c r="G77" i="1"/>
  <c r="G118" i="1"/>
  <c r="G143" i="1"/>
  <c r="G157" i="1"/>
  <c r="G176" i="1"/>
  <c r="G371" i="1"/>
  <c r="G410" i="1"/>
  <c r="G541" i="1"/>
  <c r="G712" i="1"/>
  <c r="G451" i="1"/>
  <c r="G475" i="1"/>
  <c r="G362" i="1"/>
  <c r="G565" i="1"/>
  <c r="G710" i="1"/>
  <c r="G449" i="1"/>
  <c r="G966" i="1"/>
  <c r="G69" i="1"/>
  <c r="G74" i="1"/>
  <c r="G88" i="1"/>
  <c r="F97" i="1"/>
  <c r="G97" i="1" s="1"/>
  <c r="F115" i="1"/>
  <c r="G115" i="1" s="1"/>
  <c r="F126" i="1"/>
  <c r="G126" i="1" s="1"/>
  <c r="G154" i="1"/>
  <c r="F159" i="1"/>
  <c r="G159" i="1" s="1"/>
  <c r="G161" i="1"/>
  <c r="G168" i="1"/>
  <c r="F171" i="1"/>
  <c r="G171" i="1" s="1"/>
  <c r="F180" i="1"/>
  <c r="G180" i="1" s="1"/>
  <c r="G205" i="1"/>
  <c r="F291" i="1"/>
  <c r="G303" i="1"/>
  <c r="G363" i="1"/>
  <c r="G720" i="1"/>
  <c r="G313" i="1"/>
  <c r="G6" i="1"/>
  <c r="G33" i="1"/>
  <c r="F24" i="1"/>
  <c r="G24" i="1" s="1"/>
  <c r="G26" i="1"/>
  <c r="F54" i="1"/>
  <c r="G54" i="1" s="1"/>
  <c r="G56" i="1"/>
  <c r="G15" i="1"/>
  <c r="G17" i="1"/>
  <c r="F12" i="1"/>
  <c r="G12" i="1" s="1"/>
  <c r="G10" i="1"/>
  <c r="G39" i="1"/>
  <c r="F62" i="1"/>
  <c r="G62" i="1" s="1"/>
  <c r="G53" i="1"/>
  <c r="E242" i="1"/>
  <c r="G37" i="1"/>
  <c r="F40" i="1"/>
  <c r="G40" i="1" s="1"/>
  <c r="G42" i="1"/>
  <c r="F21" i="1"/>
  <c r="G21" i="1" s="1"/>
  <c r="G23" i="1"/>
  <c r="F43" i="1"/>
  <c r="G43" i="1" s="1"/>
  <c r="F66" i="1"/>
  <c r="G66" i="1" s="1"/>
  <c r="F72" i="1"/>
  <c r="G72" i="1" s="1"/>
  <c r="F86" i="1"/>
  <c r="G86" i="1" s="1"/>
  <c r="G216" i="1"/>
  <c r="G241" i="1"/>
  <c r="G251" i="1"/>
  <c r="G257" i="1"/>
  <c r="G261" i="1"/>
  <c r="G265" i="1"/>
  <c r="G268" i="1"/>
  <c r="G270" i="1"/>
  <c r="G283" i="1"/>
  <c r="G287" i="1"/>
  <c r="G300" i="1"/>
  <c r="G367" i="1"/>
  <c r="F399" i="1"/>
  <c r="G399" i="1" s="1"/>
  <c r="G104" i="1"/>
  <c r="G113" i="1"/>
  <c r="G116" i="1"/>
  <c r="G119" i="1"/>
  <c r="G122" i="1"/>
  <c r="G134" i="1"/>
  <c r="G140" i="1"/>
  <c r="G144" i="1"/>
  <c r="G148" i="1"/>
  <c r="G166" i="1"/>
  <c r="G169" i="1"/>
  <c r="G172" i="1"/>
  <c r="G181" i="1"/>
  <c r="G196" i="1"/>
  <c r="G198" i="1"/>
  <c r="G206" i="1"/>
  <c r="G213" i="1"/>
  <c r="G215" i="1"/>
  <c r="G223" i="1"/>
  <c r="G235" i="1"/>
  <c r="G260" i="1"/>
  <c r="G264" i="1"/>
  <c r="G284" i="1"/>
  <c r="G286" i="1"/>
  <c r="G293" i="1"/>
  <c r="G298" i="1"/>
  <c r="G301" i="1"/>
  <c r="G368" i="1"/>
  <c r="G294" i="1"/>
  <c r="F387" i="1"/>
  <c r="G450" i="1"/>
  <c r="G535" i="1"/>
  <c r="G539" i="1"/>
  <c r="G696" i="1"/>
  <c r="G690" i="1"/>
  <c r="G677" i="1"/>
  <c r="G672" i="1"/>
  <c r="G655" i="1"/>
  <c r="G651" i="1"/>
  <c r="G588" i="1"/>
  <c r="G741" i="1"/>
  <c r="G751" i="1"/>
  <c r="G760" i="1"/>
  <c r="G341" i="1"/>
  <c r="G315" i="1"/>
  <c r="G488" i="1"/>
  <c r="G626" i="1"/>
  <c r="F945" i="1"/>
  <c r="G780" i="1"/>
  <c r="G784" i="1"/>
  <c r="E987" i="1" l="1"/>
  <c r="F629" i="1"/>
  <c r="F351" i="1"/>
  <c r="F792" i="1"/>
  <c r="F515" i="1"/>
  <c r="G599" i="1"/>
  <c r="G629" i="1" s="1"/>
  <c r="G685" i="1"/>
  <c r="G792" i="1" s="1"/>
  <c r="F972" i="1"/>
  <c r="G387" i="1"/>
  <c r="G515" i="1" s="1"/>
  <c r="F242" i="1"/>
  <c r="G291" i="1"/>
  <c r="G351" i="1" s="1"/>
  <c r="G945" i="1"/>
  <c r="G972" i="1" s="1"/>
  <c r="G242" i="1"/>
</calcChain>
</file>

<file path=xl/sharedStrings.xml><?xml version="1.0" encoding="utf-8"?>
<sst xmlns="http://schemas.openxmlformats.org/spreadsheetml/2006/main" count="1895" uniqueCount="956">
  <si>
    <t>коробок</t>
  </si>
  <si>
    <t>штук</t>
  </si>
  <si>
    <t>80ml</t>
  </si>
  <si>
    <t>24/192</t>
  </si>
  <si>
    <t>№</t>
  </si>
  <si>
    <t>диспенсоров:</t>
  </si>
  <si>
    <t>штук:</t>
  </si>
  <si>
    <t>24/288</t>
  </si>
  <si>
    <t>коробок:</t>
  </si>
  <si>
    <t xml:space="preserve">  3*20ml REFILL</t>
  </si>
  <si>
    <t>15 ml</t>
  </si>
  <si>
    <t xml:space="preserve">наименование </t>
  </si>
  <si>
    <t>заказ</t>
  </si>
  <si>
    <t>дисп-ров</t>
  </si>
  <si>
    <t>в  упакоке</t>
  </si>
  <si>
    <t>итого штук:</t>
  </si>
  <si>
    <t>45 ml</t>
  </si>
  <si>
    <t>35 ml</t>
  </si>
  <si>
    <t>80 ml</t>
  </si>
  <si>
    <t>10 ml</t>
  </si>
  <si>
    <t>45ml</t>
  </si>
  <si>
    <t>35ml</t>
  </si>
  <si>
    <t>10ml</t>
  </si>
  <si>
    <t>3*20</t>
  </si>
  <si>
    <t>ЦЕНА</t>
  </si>
  <si>
    <t>ШТУК</t>
  </si>
  <si>
    <t>СУММА</t>
  </si>
  <si>
    <t>.</t>
  </si>
  <si>
    <t>1//64</t>
  </si>
  <si>
    <t>Итого Вам всего отправлено  :</t>
  </si>
  <si>
    <t>ИТОГО:</t>
  </si>
  <si>
    <t>100ML</t>
  </si>
  <si>
    <t>100ml</t>
  </si>
  <si>
    <t>итого штук :</t>
  </si>
  <si>
    <r>
      <t xml:space="preserve">Guy Laroche </t>
    </r>
    <r>
      <rPr>
        <b/>
        <i/>
        <sz val="10"/>
        <rFont val="Arial"/>
        <family val="2"/>
        <charset val="204"/>
      </rPr>
      <t>Fidji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(1984)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 rus EAC</t>
    </r>
  </si>
  <si>
    <r>
      <t xml:space="preserve">Hugo Boss </t>
    </r>
    <r>
      <rPr>
        <b/>
        <i/>
        <sz val="10"/>
        <rFont val="Arial"/>
        <family val="2"/>
        <charset val="204"/>
      </rPr>
      <t xml:space="preserve">Boss Bottled Unlimited </t>
    </r>
    <r>
      <rPr>
        <b/>
        <sz val="10"/>
        <color rgb="FFFF00FF"/>
        <rFont val="Arial"/>
        <family val="2"/>
        <charset val="204"/>
      </rPr>
      <t>NEW</t>
    </r>
    <r>
      <rPr>
        <b/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oil 10 ml. roll-on pheromone </t>
    </r>
    <r>
      <rPr>
        <b/>
        <sz val="8"/>
        <rFont val="Arial"/>
        <family val="2"/>
        <charset val="204"/>
      </rPr>
      <t>men</t>
    </r>
    <r>
      <rPr>
        <sz val="8"/>
        <rFont val="Arial"/>
        <family val="2"/>
        <charset val="204"/>
      </rPr>
      <t xml:space="preserve"> rus EAC</t>
    </r>
  </si>
  <si>
    <r>
      <t xml:space="preserve">Mexx </t>
    </r>
    <r>
      <rPr>
        <b/>
        <i/>
        <sz val="10"/>
        <rFont val="Arial"/>
        <family val="2"/>
        <charset val="204"/>
      </rPr>
      <t>Fly High Women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 rus EAC</t>
    </r>
  </si>
  <si>
    <r>
      <t xml:space="preserve">Montale </t>
    </r>
    <r>
      <rPr>
        <b/>
        <i/>
        <sz val="10"/>
        <rFont val="Arial"/>
        <family val="2"/>
        <charset val="204"/>
      </rPr>
      <t>Mango Mangа </t>
    </r>
    <r>
      <rPr>
        <b/>
        <sz val="10"/>
        <color rgb="FFFF00FF"/>
        <rFont val="Arial"/>
        <family val="2"/>
        <charset val="204"/>
      </rPr>
      <t>NEW</t>
    </r>
    <r>
      <rPr>
        <b/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oil 10 ml. roll-on pheromone </t>
    </r>
    <r>
      <rPr>
        <b/>
        <i/>
        <sz val="8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rus EAC</t>
    </r>
  </si>
  <si>
    <r>
      <t xml:space="preserve">Shaik </t>
    </r>
    <r>
      <rPr>
        <b/>
        <i/>
        <sz val="10"/>
        <rFont val="Arial"/>
        <family val="2"/>
        <charset val="204"/>
      </rPr>
      <t>Chic Shaik Blue №70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</t>
    </r>
    <r>
      <rPr>
        <b/>
        <sz val="8"/>
        <rFont val="Arial"/>
        <family val="2"/>
        <charset val="204"/>
      </rPr>
      <t>men</t>
    </r>
    <r>
      <rPr>
        <sz val="8"/>
        <rFont val="Arial"/>
        <family val="2"/>
        <charset val="204"/>
      </rPr>
      <t xml:space="preserve"> rus EAC</t>
    </r>
  </si>
  <si>
    <r>
      <t xml:space="preserve">Shaik </t>
    </r>
    <r>
      <rPr>
        <b/>
        <i/>
        <sz val="10"/>
        <rFont val="Arial"/>
        <family val="2"/>
        <charset val="204"/>
      </rPr>
      <t>Chic Shaik Blue №77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</t>
    </r>
    <r>
      <rPr>
        <b/>
        <sz val="8"/>
        <rFont val="Arial"/>
        <family val="2"/>
        <charset val="204"/>
      </rPr>
      <t>men</t>
    </r>
    <r>
      <rPr>
        <sz val="8"/>
        <rFont val="Arial"/>
        <family val="2"/>
        <charset val="204"/>
      </rPr>
      <t xml:space="preserve"> rus EAC</t>
    </r>
  </si>
  <si>
    <r>
      <t xml:space="preserve">Kenzo </t>
    </r>
    <r>
      <rPr>
        <b/>
        <i/>
        <sz val="10"/>
        <rFont val="Arial"/>
        <family val="2"/>
        <charset val="204"/>
      </rPr>
      <t>Aqua Kenzo pour Femme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 rus EAC</t>
    </r>
  </si>
  <si>
    <r>
      <t xml:space="preserve">Kenzo </t>
    </r>
    <r>
      <rPr>
        <b/>
        <i/>
        <sz val="10"/>
        <rFont val="Arial"/>
        <family val="2"/>
        <charset val="204"/>
      </rPr>
      <t>Aqua Kenzo pour Homme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men rus EAC</t>
    </r>
  </si>
  <si>
    <r>
      <t xml:space="preserve">Kenzo </t>
    </r>
    <r>
      <rPr>
        <b/>
        <i/>
        <sz val="10"/>
        <rFont val="Arial"/>
        <family val="2"/>
        <charset val="204"/>
      </rPr>
      <t>L'Eau Kenzo Intense pour Femme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 rus EAC</t>
    </r>
  </si>
  <si>
    <r>
      <t xml:space="preserve">Kenzo </t>
    </r>
    <r>
      <rPr>
        <b/>
        <i/>
        <sz val="10"/>
        <rFont val="Arial"/>
        <family val="2"/>
        <charset val="204"/>
      </rPr>
      <t>World</t>
    </r>
    <r>
      <rPr>
        <sz val="8"/>
        <rFont val="Arial"/>
        <family val="2"/>
        <charset val="204"/>
      </rPr>
      <t xml:space="preserve"> (2017)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 rus EAC</t>
    </r>
  </si>
  <si>
    <r>
      <t xml:space="preserve">Lacoste </t>
    </r>
    <r>
      <rPr>
        <b/>
        <i/>
        <sz val="10"/>
        <rFont val="Arial"/>
        <family val="2"/>
        <charset val="204"/>
      </rPr>
      <t>Pour Femme Intense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 xml:space="preserve">NEW </t>
    </r>
    <r>
      <rPr>
        <sz val="8"/>
        <rFont val="Arial"/>
        <family val="2"/>
        <charset val="204"/>
      </rPr>
      <t>oil 10 ml. roll-on pheromone fem rus EAC</t>
    </r>
  </si>
  <si>
    <r>
      <t xml:space="preserve">Kenzo </t>
    </r>
    <r>
      <rPr>
        <b/>
        <i/>
        <sz val="10"/>
        <rFont val="Arial"/>
        <family val="2"/>
        <charset val="204"/>
      </rPr>
      <t>Aqua Kenzo pour Femme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edt 45 ml. fem rus EAC</t>
    </r>
  </si>
  <si>
    <r>
      <t xml:space="preserve">Alexander  </t>
    </r>
    <r>
      <rPr>
        <b/>
        <i/>
        <sz val="10"/>
        <rFont val="Arial"/>
        <family val="2"/>
        <charset val="204"/>
      </rPr>
      <t>McQueen</t>
    </r>
    <r>
      <rPr>
        <sz val="8"/>
        <rFont val="Arial"/>
        <family val="2"/>
        <charset val="204"/>
      </rPr>
      <t xml:space="preserve"> (2016) edP 15 ml. (pen) (тр-к) fem rus EAC </t>
    </r>
  </si>
  <si>
    <r>
      <t>Antonio Banderas</t>
    </r>
    <r>
      <rPr>
        <b/>
        <i/>
        <sz val="10"/>
        <rFont val="Arial"/>
        <family val="2"/>
        <charset val="204"/>
      </rPr>
      <t xml:space="preserve"> Blue Seduction for man </t>
    </r>
    <r>
      <rPr>
        <sz val="8"/>
        <rFont val="Arial"/>
        <family val="2"/>
        <charset val="204"/>
      </rPr>
      <t xml:space="preserve">edt 15 ml. (pen) (тр-к) men rus EAC  </t>
    </r>
  </si>
  <si>
    <r>
      <t xml:space="preserve">Antonio Banderas </t>
    </r>
    <r>
      <rPr>
        <b/>
        <i/>
        <sz val="10"/>
        <rFont val="Arial"/>
        <family val="2"/>
        <charset val="204"/>
      </rPr>
      <t>Blue Seduction for woman</t>
    </r>
    <r>
      <rPr>
        <sz val="8"/>
        <rFont val="Arial"/>
        <family val="2"/>
        <charset val="204"/>
      </rPr>
      <t xml:space="preserve"> edt 15 ml. (pen) (тр-к) fem rus EAC </t>
    </r>
    <r>
      <rPr>
        <b/>
        <i/>
        <sz val="8"/>
        <rFont val="Arial"/>
        <family val="2"/>
        <charset val="204"/>
      </rPr>
      <t xml:space="preserve"> </t>
    </r>
  </si>
  <si>
    <r>
      <t xml:space="preserve">Armand Basi </t>
    </r>
    <r>
      <rPr>
        <b/>
        <i/>
        <sz val="10"/>
        <rFont val="Arial"/>
        <family val="2"/>
        <charset val="204"/>
      </rPr>
      <t>In Red</t>
    </r>
    <r>
      <rPr>
        <sz val="8"/>
        <rFont val="Arial"/>
        <family val="2"/>
        <charset val="204"/>
      </rPr>
      <t xml:space="preserve">  edt 15 ml. (pen) (тр-к) fem rus EAC  </t>
    </r>
  </si>
  <si>
    <r>
      <t>Bvlgari </t>
    </r>
    <r>
      <rPr>
        <b/>
        <i/>
        <sz val="10"/>
        <rFont val="Arial"/>
        <family val="2"/>
        <charset val="204"/>
      </rPr>
      <t>Omnia Green Jade</t>
    </r>
    <r>
      <rPr>
        <sz val="8"/>
        <rFont val="Arial"/>
        <family val="2"/>
        <charset val="204"/>
      </rPr>
      <t xml:space="preserve"> (2010) edt 15 ml. (pen) (тр-к) fem rus EAC </t>
    </r>
  </si>
  <si>
    <r>
      <t>Cacharel </t>
    </r>
    <r>
      <rPr>
        <b/>
        <i/>
        <sz val="10"/>
        <rFont val="Arial"/>
        <family val="2"/>
        <charset val="204"/>
      </rPr>
      <t>Noa L'Eau Flamingo</t>
    </r>
    <r>
      <rPr>
        <sz val="8"/>
        <rFont val="Arial"/>
        <family val="2"/>
        <charset val="204"/>
      </rPr>
      <t xml:space="preserve"> (2017)  edt 15 ml.(pen) (тр-к) fem rus EAC </t>
    </r>
  </si>
  <si>
    <r>
      <t>Calvin Klein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Euphoria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edP 15 ml. (pen) (тр-к) fem rus EAC </t>
    </r>
  </si>
  <si>
    <r>
      <t xml:space="preserve">Carolina Herrera </t>
    </r>
    <r>
      <rPr>
        <b/>
        <i/>
        <sz val="10"/>
        <rFont val="Arial"/>
        <family val="2"/>
        <charset val="204"/>
      </rPr>
      <t>212 Men Aqua</t>
    </r>
    <r>
      <rPr>
        <sz val="8"/>
        <rFont val="Arial"/>
        <family val="2"/>
        <charset val="204"/>
      </rPr>
      <t xml:space="preserve"> (2017) edt 15 ml. (pen) (тр-к)  men rus EAC</t>
    </r>
  </si>
  <si>
    <r>
      <t>Carolina Herrera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212 Men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15 ml. (pen) (тр-к) men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</si>
  <si>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212 VIP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15 ml. (pen) (тр-к) fem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</si>
  <si>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 xml:space="preserve">212 VIP Men </t>
    </r>
    <r>
      <rPr>
        <sz val="8"/>
        <rFont val="Arial"/>
        <family val="2"/>
        <charset val="204"/>
      </rPr>
      <t>(2011) edt 15 ml. (pen) (тр-к)  men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</si>
  <si>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Bad Boy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edt 15 ml. (pen) (тр-к) men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</si>
  <si>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Good Girl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edt 15 ml. (pen) (тр-к) fem rus EAC</t>
    </r>
  </si>
  <si>
    <r>
      <t xml:space="preserve">Cerruti </t>
    </r>
    <r>
      <rPr>
        <b/>
        <i/>
        <sz val="10"/>
        <rFont val="Arial"/>
        <family val="2"/>
        <charset val="204"/>
      </rPr>
      <t>1881</t>
    </r>
    <r>
      <rPr>
        <sz val="8"/>
        <rFont val="Arial"/>
        <family val="2"/>
        <charset val="204"/>
      </rPr>
      <t xml:space="preserve"> edt 15 ml. (pen) (тр-к) fem rus EAC</t>
    </r>
  </si>
  <si>
    <r>
      <t xml:space="preserve">Chanel </t>
    </r>
    <r>
      <rPr>
        <b/>
        <i/>
        <sz val="10"/>
        <rFont val="Arial"/>
        <family val="2"/>
        <charset val="204"/>
      </rPr>
      <t>Allure Homme Sport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Eau Extreme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(2012) 15 ml. (pen) (тр-к) men rus EAC </t>
    </r>
  </si>
  <si>
    <r>
      <t xml:space="preserve">Chanel </t>
    </r>
    <r>
      <rPr>
        <b/>
        <i/>
        <sz val="10"/>
        <rFont val="Arial"/>
        <family val="2"/>
        <charset val="204"/>
      </rPr>
      <t>Allure Homme Sport</t>
    </r>
    <r>
      <rPr>
        <sz val="8"/>
        <rFont val="Arial"/>
        <family val="2"/>
        <charset val="204"/>
      </rPr>
      <t xml:space="preserve"> edt 15 ml. (pen) (тр-к) men rus EAC </t>
    </r>
  </si>
  <si>
    <r>
      <t xml:space="preserve">Chanel </t>
    </r>
    <r>
      <rPr>
        <b/>
        <i/>
        <sz val="10"/>
        <rFont val="Arial"/>
        <family val="2"/>
        <charset val="204"/>
      </rPr>
      <t>Chance Eau Vive</t>
    </r>
    <r>
      <rPr>
        <sz val="8"/>
        <rFont val="Arial"/>
        <family val="2"/>
        <charset val="204"/>
      </rPr>
      <t xml:space="preserve"> (2015) edt 15 ml. (pen) (тр-к) fem rus EAC</t>
    </r>
  </si>
  <si>
    <r>
      <t xml:space="preserve">Chanel </t>
    </r>
    <r>
      <rPr>
        <b/>
        <i/>
        <sz val="10"/>
        <rFont val="Arial"/>
        <family val="2"/>
        <charset val="204"/>
      </rPr>
      <t>CHANEL №5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</si>
  <si>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Chanel </t>
    </r>
    <r>
      <rPr>
        <b/>
        <i/>
        <sz val="10"/>
        <rFont val="Arial"/>
        <family val="2"/>
        <charset val="204"/>
      </rPr>
      <t>Coco Noir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(2012) edt 15 ml. (pen) (тр-к) fem rus EAC </t>
    </r>
  </si>
  <si>
    <r>
      <t xml:space="preserve">Chanel </t>
    </r>
    <r>
      <rPr>
        <b/>
        <i/>
        <sz val="10"/>
        <rFont val="Arial"/>
        <family val="2"/>
        <charset val="204"/>
      </rPr>
      <t>Gabrielle</t>
    </r>
    <r>
      <rPr>
        <sz val="8"/>
        <rFont val="Arial"/>
        <family val="2"/>
        <charset val="204"/>
      </rPr>
      <t xml:space="preserve"> (2017) edt 15 ml. (pen) (тр-к) fem rus EAC </t>
    </r>
  </si>
  <si>
    <r>
      <t>Chloé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Chloé</t>
    </r>
    <r>
      <rPr>
        <sz val="8"/>
        <rFont val="Arial"/>
        <family val="2"/>
        <charset val="204"/>
      </rPr>
      <t xml:space="preserve"> (2008)  edP 15 ml. (pen) (тр-к) fem rus EAC </t>
    </r>
  </si>
  <si>
    <r>
      <t xml:space="preserve">Chloé </t>
    </r>
    <r>
      <rPr>
        <b/>
        <i/>
        <sz val="10"/>
        <rFont val="Arial"/>
        <family val="2"/>
        <charset val="204"/>
      </rPr>
      <t>Chloé Absolu de Parfum</t>
    </r>
    <r>
      <rPr>
        <sz val="8"/>
        <rFont val="Arial"/>
        <family val="2"/>
        <charset val="204"/>
      </rPr>
      <t xml:space="preserve"> (2017) edP 15 ml. (pen) (тр-к) fem rus EAC </t>
    </r>
  </si>
  <si>
    <r>
      <t xml:space="preserve">Chloé </t>
    </r>
    <r>
      <rPr>
        <b/>
        <i/>
        <sz val="10"/>
        <rFont val="Arial"/>
        <family val="2"/>
        <charset val="204"/>
      </rPr>
      <t>Fleur de Parfum</t>
    </r>
    <r>
      <rPr>
        <sz val="8"/>
        <rFont val="Arial"/>
        <family val="2"/>
        <charset val="204"/>
      </rPr>
      <t xml:space="preserve"> (2016) edP 15 ml. (pen) (тр-к) fem rus EAC</t>
    </r>
  </si>
  <si>
    <r>
      <t xml:space="preserve">Chloé </t>
    </r>
    <r>
      <rPr>
        <b/>
        <i/>
        <sz val="10"/>
        <rFont val="Arial"/>
        <family val="2"/>
        <charset val="204"/>
      </rPr>
      <t>Roses de Chloé</t>
    </r>
    <r>
      <rPr>
        <sz val="8"/>
        <rFont val="Arial"/>
        <family val="2"/>
        <charset val="204"/>
      </rPr>
      <t xml:space="preserve"> edt 15 ml. (pen) (тр-к) fem rus EAC </t>
    </r>
  </si>
  <si>
    <r>
      <t>Chloé </t>
    </r>
    <r>
      <rPr>
        <b/>
        <i/>
        <sz val="10"/>
        <rFont val="Arial"/>
        <family val="2"/>
        <charset val="204"/>
      </rPr>
      <t>See by Chloé Si Belle</t>
    </r>
    <r>
      <rPr>
        <sz val="8"/>
        <rFont val="Arial"/>
        <family val="2"/>
        <charset val="204"/>
      </rPr>
      <t xml:space="preserve"> (2015)  edP 15 ml. (pen) (тр-к) fem rus EAC </t>
    </r>
  </si>
  <si>
    <r>
      <t xml:space="preserve">Christian Dior </t>
    </r>
    <r>
      <rPr>
        <b/>
        <i/>
        <sz val="10"/>
        <rFont val="Arial"/>
        <family val="2"/>
        <charset val="204"/>
      </rPr>
      <t xml:space="preserve">Dior Homme Cologne </t>
    </r>
    <r>
      <rPr>
        <sz val="8"/>
        <rFont val="Arial"/>
        <family val="2"/>
        <charset val="204"/>
      </rPr>
      <t>(2013)</t>
    </r>
    <r>
      <rPr>
        <b/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</t>
    </r>
    <r>
      <rPr>
        <b/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15 ml. (pen) (тр-к) men rus EAC</t>
    </r>
  </si>
  <si>
    <r>
      <t xml:space="preserve">Christian Dior </t>
    </r>
    <r>
      <rPr>
        <b/>
        <i/>
        <sz val="10"/>
        <rFont val="Arial"/>
        <family val="2"/>
        <charset val="204"/>
      </rPr>
      <t>Dior Homme Sport</t>
    </r>
    <r>
      <rPr>
        <sz val="8"/>
        <rFont val="Arial"/>
        <family val="2"/>
        <charset val="204"/>
      </rPr>
      <t xml:space="preserve"> (2008) edt 15 ml. (pen) (тр-к) men rus EAC</t>
    </r>
  </si>
  <si>
    <r>
      <t>Christian Dior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Fahrenheit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edt 15 ml. (pen) (тр-к) men rus EAC</t>
    </r>
  </si>
  <si>
    <r>
      <t xml:space="preserve">Christian Dior </t>
    </r>
    <r>
      <rPr>
        <b/>
        <i/>
        <sz val="10"/>
        <rFont val="Arial"/>
        <family val="2"/>
        <charset val="204"/>
      </rPr>
      <t>Poison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(1985) (зелёный) edt 15 ml. (pen) (тр-к) fem rus EAC</t>
    </r>
  </si>
  <si>
    <r>
      <t xml:space="preserve">Christian Dior </t>
    </r>
    <r>
      <rPr>
        <b/>
        <i/>
        <sz val="10"/>
        <rFont val="Arial"/>
        <family val="2"/>
        <charset val="204"/>
      </rPr>
      <t>Sauvage</t>
    </r>
    <r>
      <rPr>
        <sz val="8"/>
        <rFont val="Arial"/>
        <family val="2"/>
        <charset val="204"/>
      </rPr>
      <t xml:space="preserve"> (2015) edt 15 ml. (pen) (тр-к) men rus EAC</t>
    </r>
  </si>
  <si>
    <r>
      <t>Christina Aguilera</t>
    </r>
    <r>
      <rPr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By Night</t>
    </r>
    <r>
      <rPr>
        <sz val="8"/>
        <rFont val="Arial"/>
        <family val="2"/>
        <charset val="204"/>
      </rPr>
      <t xml:space="preserve"> (2009) edt 15 ml. (pen) (тр-к) fem rus EAC</t>
    </r>
  </si>
  <si>
    <r>
      <t xml:space="preserve">Clinique </t>
    </r>
    <r>
      <rPr>
        <b/>
        <i/>
        <sz val="10"/>
        <rFont val="Arial"/>
        <family val="2"/>
        <charset val="204"/>
      </rPr>
      <t>Happy for Men</t>
    </r>
    <r>
      <rPr>
        <sz val="8"/>
        <rFont val="Arial"/>
        <family val="2"/>
        <charset val="204"/>
      </rPr>
      <t xml:space="preserve"> edt 15 ml. (pen) (тр-к) men rus EAC</t>
    </r>
  </si>
  <si>
    <r>
      <t xml:space="preserve">Dolce &amp; Gabbana </t>
    </r>
    <r>
      <rPr>
        <b/>
        <i/>
        <sz val="10"/>
        <rFont val="Arial"/>
        <family val="2"/>
        <charset val="204"/>
      </rPr>
      <t>K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edt 15 ml. (pen) (тр-к) men rus EAC</t>
    </r>
  </si>
  <si>
    <r>
      <t xml:space="preserve">Dolce &amp; Gabbana </t>
    </r>
    <r>
      <rPr>
        <b/>
        <i/>
        <sz val="10"/>
        <rFont val="Arial"/>
        <family val="2"/>
        <charset val="204"/>
      </rPr>
      <t>The One MAN</t>
    </r>
    <r>
      <rPr>
        <sz val="8"/>
        <rFont val="Arial"/>
        <family val="2"/>
        <charset val="204"/>
      </rPr>
      <t xml:space="preserve"> (2008)  edt 15 ml. (pen) (тр-к) men rus EAC</t>
    </r>
  </si>
  <si>
    <r>
      <t xml:space="preserve">Donna Karan </t>
    </r>
    <r>
      <rPr>
        <b/>
        <sz val="10"/>
        <rFont val="Arial"/>
        <family val="2"/>
        <charset val="204"/>
      </rPr>
      <t>DKNY</t>
    </r>
    <r>
      <rPr>
        <b/>
        <i/>
        <sz val="10"/>
        <rFont val="Arial"/>
        <family val="2"/>
        <charset val="204"/>
      </rPr>
      <t xml:space="preserve"> Be Delicious Fresh Blossom</t>
    </r>
    <r>
      <rPr>
        <sz val="8"/>
        <rFont val="Arial"/>
        <family val="2"/>
        <charset val="204"/>
      </rPr>
      <t xml:space="preserve"> (2009) edt 15 ml. (pen) (тр-к) fem rus EAC</t>
    </r>
  </si>
  <si>
    <r>
      <t xml:space="preserve">Donna Karan </t>
    </r>
    <r>
      <rPr>
        <b/>
        <sz val="10"/>
        <rFont val="Arial"/>
        <family val="2"/>
        <charset val="204"/>
      </rPr>
      <t>DKNY</t>
    </r>
    <r>
      <rPr>
        <b/>
        <i/>
        <sz val="10"/>
        <rFont val="Arial"/>
        <family val="2"/>
        <charset val="204"/>
      </rPr>
      <t xml:space="preserve"> Nectar Love</t>
    </r>
    <r>
      <rPr>
        <sz val="8"/>
        <rFont val="Arial"/>
        <family val="2"/>
        <charset val="204"/>
      </rPr>
      <t xml:space="preserve"> (2017) edt 15 ml. (pen) (тр-к) fem rus EAC</t>
    </r>
  </si>
  <si>
    <r>
      <t xml:space="preserve">Escada </t>
    </r>
    <r>
      <rPr>
        <b/>
        <i/>
        <sz val="10"/>
        <rFont val="Arial"/>
        <family val="2"/>
        <charset val="204"/>
      </rPr>
      <t>Absolutely Me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</si>
  <si>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Agua del Sol</t>
    </r>
    <r>
      <rPr>
        <b/>
        <sz val="8"/>
        <rFont val="Arial"/>
        <family val="2"/>
        <charset val="204"/>
      </rPr>
      <t xml:space="preserve">  (</t>
    </r>
    <r>
      <rPr>
        <sz val="8"/>
        <rFont val="Arial"/>
        <family val="2"/>
        <charset val="204"/>
      </rPr>
      <t xml:space="preserve">2016)  edt 15 ml. (pen) (тр-к) fem rus EAC </t>
    </r>
  </si>
  <si>
    <r>
      <t xml:space="preserve">Escada </t>
    </r>
    <r>
      <rPr>
        <i/>
        <sz val="10"/>
        <rFont val="Arial"/>
        <family val="2"/>
        <charset val="204"/>
      </rPr>
      <t xml:space="preserve">Especially </t>
    </r>
    <r>
      <rPr>
        <b/>
        <i/>
        <sz val="10"/>
        <rFont val="Arial"/>
        <family val="2"/>
        <charset val="204"/>
      </rPr>
      <t>Delicates Notes</t>
    </r>
    <r>
      <rPr>
        <sz val="8"/>
        <rFont val="Arial"/>
        <family val="2"/>
        <charset val="204"/>
      </rPr>
      <t xml:space="preserve"> (2015)  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</si>
  <si>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Fiesta Carioca</t>
    </r>
    <r>
      <rPr>
        <sz val="8"/>
        <rFont val="Arial"/>
        <family val="2"/>
        <charset val="204"/>
      </rPr>
      <t xml:space="preserve"> (2016)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</si>
  <si>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Ibiza Hippie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15 ml. (pen) (тр-к) fem rus EAC </t>
    </r>
  </si>
  <si>
    <r>
      <t>Escada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Into the Blue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</si>
  <si>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 xml:space="preserve">Island Kiss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</si>
  <si>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Marine Groove</t>
    </r>
    <r>
      <rPr>
        <sz val="8"/>
        <rFont val="Arial"/>
        <family val="2"/>
        <charset val="204"/>
      </rPr>
      <t xml:space="preserve"> (2009)  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</si>
  <si>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Moon Sparkle Woman</t>
    </r>
    <r>
      <rPr>
        <sz val="8"/>
        <rFont val="Arial"/>
        <family val="2"/>
        <charset val="204"/>
      </rPr>
      <t xml:space="preserve"> (2007) edP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</si>
  <si>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Ocean Lounge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</si>
  <si>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Rockin ' Rio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</si>
  <si>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Sexy Graffiti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</si>
  <si>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Taj Sunset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 edt 15 ml. (pen) (тр-к) fem rus EAC </t>
    </r>
  </si>
  <si>
    <r>
      <t xml:space="preserve">Ex Nihilo </t>
    </r>
    <r>
      <rPr>
        <b/>
        <i/>
        <sz val="10"/>
        <rFont val="Arial"/>
        <family val="2"/>
        <charset val="204"/>
      </rPr>
      <t>Fleur Narcotique</t>
    </r>
    <r>
      <rPr>
        <sz val="8"/>
        <rFont val="Arial"/>
        <family val="2"/>
        <charset val="204"/>
      </rPr>
      <t xml:space="preserve"> (2014)  edt unisex 15 ml. (pen) (тр-к) rus EAC</t>
    </r>
  </si>
  <si>
    <r>
      <t>Gianni Versace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Versace Yellow Diamond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(2011) edt 15 ml. (pen) (тр-к) fem rus EAC </t>
    </r>
  </si>
  <si>
    <r>
      <t>Gianni Versace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Versense</t>
    </r>
    <r>
      <rPr>
        <sz val="8"/>
        <rFont val="Arial"/>
        <family val="2"/>
        <charset val="204"/>
      </rPr>
      <t xml:space="preserve"> (2008) edt 15 ml. (pen) (тр-к) fem rus EAC </t>
    </r>
  </si>
  <si>
    <r>
      <t xml:space="preserve">Giorgio Armani </t>
    </r>
    <r>
      <rPr>
        <b/>
        <i/>
        <sz val="10"/>
        <rFont val="Arial"/>
        <family val="2"/>
        <charset val="204"/>
      </rPr>
      <t>ACQUA DI GIO Pour Homme</t>
    </r>
    <r>
      <rPr>
        <sz val="8"/>
        <rFont val="Arial"/>
        <family val="2"/>
        <charset val="204"/>
      </rPr>
      <t xml:space="preserve"> edt 15 ml. (pen) (тр-к) men rus EAC </t>
    </r>
  </si>
  <si>
    <r>
      <t xml:space="preserve">Giorgio Armani </t>
    </r>
    <r>
      <rPr>
        <b/>
        <i/>
        <sz val="10"/>
        <rFont val="Arial"/>
        <family val="2"/>
        <charset val="204"/>
      </rPr>
      <t>Acqua di Gioia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edt 15 ml. (pen) (тр-к) fem rus EAC </t>
    </r>
  </si>
  <si>
    <r>
      <t xml:space="preserve">Giorgio Armani </t>
    </r>
    <r>
      <rPr>
        <b/>
        <i/>
        <sz val="10"/>
        <rFont val="Arial"/>
        <family val="2"/>
        <charset val="204"/>
      </rPr>
      <t>Sky di Gioia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(2017) edt 15 ml. (pen) (тр-к) fem rus EAC </t>
    </r>
  </si>
  <si>
    <r>
      <t>Gucci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Eau de Parfum II (pink)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</si>
  <si>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Gucci </t>
    </r>
    <r>
      <rPr>
        <b/>
        <i/>
        <sz val="10"/>
        <rFont val="Arial"/>
        <family val="2"/>
        <charset val="204"/>
      </rPr>
      <t>Flora by Gucci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</si>
  <si>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Gucci </t>
    </r>
    <r>
      <rPr>
        <b/>
        <i/>
        <sz val="10"/>
        <rFont val="Arial"/>
        <family val="2"/>
        <charset val="204"/>
      </rPr>
      <t>Gucci Bloom</t>
    </r>
    <r>
      <rPr>
        <sz val="8"/>
        <rFont val="Arial"/>
        <family val="2"/>
        <charset val="204"/>
      </rPr>
      <t xml:space="preserve"> (2017)  edt 15 ml. (pen) (тр-к) fem rus EAC </t>
    </r>
  </si>
  <si>
    <r>
      <t xml:space="preserve">Gucci </t>
    </r>
    <r>
      <rPr>
        <b/>
        <i/>
        <sz val="10"/>
        <rFont val="Arial"/>
        <family val="2"/>
        <charset val="204"/>
      </rPr>
      <t>RUSH2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</si>
  <si>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Guerlain </t>
    </r>
    <r>
      <rPr>
        <b/>
        <i/>
        <sz val="10"/>
        <rFont val="Arial"/>
        <family val="2"/>
        <charset val="204"/>
      </rPr>
      <t>L’Homme Ideal Sport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(2017) edt 15 ml. (pen) (тр-к) men rus EAC </t>
    </r>
  </si>
  <si>
    <r>
      <t xml:space="preserve">Guerlain </t>
    </r>
    <r>
      <rPr>
        <b/>
        <i/>
        <sz val="10"/>
        <rFont val="Arial"/>
        <family val="2"/>
        <charset val="204"/>
      </rPr>
      <t>Shalimar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Parfum Initial L'Eau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(2012) edP 15 ml. (pen) (тр-к) fem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</si>
  <si>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Bottled Intense</t>
    </r>
    <r>
      <rPr>
        <sz val="8"/>
        <rFont val="Arial"/>
        <family val="2"/>
        <charset val="204"/>
      </rPr>
      <t xml:space="preserve">  edt 15 ml. (pen) (тр-к) men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</si>
  <si>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Bottled Night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edt 15 ml. (pen) (тр-к) men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</si>
  <si>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femme (розовый)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</si>
  <si>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Ma Vie Pour Femme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(2014) 15 ml. (pen) (тр-к) fem rus EAC </t>
    </r>
  </si>
  <si>
    <r>
      <t xml:space="preserve">Hugo Boss </t>
    </r>
    <r>
      <rPr>
        <b/>
        <i/>
        <sz val="10"/>
        <rFont val="Arial"/>
        <family val="2"/>
        <charset val="204"/>
      </rPr>
      <t xml:space="preserve">Boss The Scent FOR HER </t>
    </r>
    <r>
      <rPr>
        <sz val="8"/>
        <rFont val="Arial"/>
        <family val="2"/>
        <charset val="204"/>
      </rPr>
      <t xml:space="preserve">(2016) edt 15 ml. (pen) (тр-к) fem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</si>
  <si>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The Scent</t>
    </r>
    <r>
      <rPr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FOR MAN </t>
    </r>
    <r>
      <rPr>
        <sz val="8"/>
        <rFont val="Arial"/>
        <family val="2"/>
        <charset val="204"/>
      </rPr>
      <t xml:space="preserve">(2015) edt 15 ml. (pen) (тр-к) men rus EAC </t>
    </r>
  </si>
  <si>
    <r>
      <t>Hugo Boss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Boss WOMAN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(белый) </t>
    </r>
    <r>
      <rPr>
        <sz val="8"/>
        <rFont val="Arial"/>
        <family val="2"/>
        <charset val="204"/>
      </rPr>
      <t xml:space="preserve">edP 15 ml. (pen) (тр-к) fem rus EAC </t>
    </r>
  </si>
  <si>
    <r>
      <t>Hugo Boss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DEEP RED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</si>
  <si>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Hugo Boss </t>
    </r>
    <r>
      <rPr>
        <b/>
        <i/>
        <sz val="10"/>
        <rFont val="Arial"/>
        <family val="2"/>
        <charset val="204"/>
      </rPr>
      <t>Hugo Element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(2009) edt 15 ml. (pen) (тр-к) men rus EAC </t>
    </r>
  </si>
  <si>
    <r>
      <t>Kenzo L`Eau par Kenzo</t>
    </r>
    <r>
      <rPr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Wild Edition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(2011)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</si>
  <si>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Kenzo </t>
    </r>
    <r>
      <rPr>
        <b/>
        <i/>
        <sz val="10"/>
        <rFont val="Arial"/>
        <family val="2"/>
        <charset val="204"/>
      </rPr>
      <t xml:space="preserve">L'eau Par Kenzo Homme </t>
    </r>
    <r>
      <rPr>
        <sz val="8"/>
        <rFont val="Arial"/>
        <family val="2"/>
        <charset val="204"/>
      </rPr>
      <t xml:space="preserve">edt 15 ml. (pen) (тр-к) men rus EAC </t>
    </r>
  </si>
  <si>
    <r>
      <t xml:space="preserve">Kenzo </t>
    </r>
    <r>
      <rPr>
        <b/>
        <i/>
        <sz val="10"/>
        <rFont val="Arial"/>
        <family val="2"/>
        <charset val="204"/>
      </rPr>
      <t>L'eau Par Kenzo ICE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</si>
  <si>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Kenzo </t>
    </r>
    <r>
      <rPr>
        <b/>
        <i/>
        <sz val="10"/>
        <rFont val="Arial"/>
        <family val="2"/>
        <charset val="204"/>
      </rPr>
      <t>World</t>
    </r>
    <r>
      <rPr>
        <sz val="8"/>
        <rFont val="Arial"/>
        <family val="2"/>
        <charset val="204"/>
      </rPr>
      <t xml:space="preserve"> (2017)  edt 15 ml. (pen) (тр-к) fem rus EAC </t>
    </r>
  </si>
  <si>
    <r>
      <t xml:space="preserve">Kilian </t>
    </r>
    <r>
      <rPr>
        <b/>
        <i/>
        <sz val="10"/>
        <rFont val="Arial"/>
        <family val="2"/>
        <charset val="204"/>
      </rPr>
      <t>Kisses Don`t Lie</t>
    </r>
    <r>
      <rPr>
        <sz val="8"/>
        <rFont val="Arial"/>
        <family val="2"/>
        <charset val="204"/>
      </rPr>
      <t xml:space="preserve"> edP 15 ml. (pen) (тр-к)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</si>
  <si>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Elegant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(2015) edt 15 ml. (pen) (тр-к) fem rus EAC </t>
    </r>
  </si>
  <si>
    <r>
      <t xml:space="preserve">Lacoste </t>
    </r>
    <r>
      <rPr>
        <sz val="7"/>
        <rFont val="Arial"/>
        <family val="2"/>
        <charset val="204"/>
      </rPr>
      <t xml:space="preserve">Eau de Lacoste  </t>
    </r>
    <r>
      <rPr>
        <sz val="8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Magnetic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15 ml. (pen) (тр-к)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</si>
  <si>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Natural</t>
    </r>
    <r>
      <rPr>
        <sz val="8"/>
        <rFont val="Arial"/>
        <family val="2"/>
        <charset val="204"/>
      </rPr>
      <t xml:space="preserve"> (2015) edt 15 ml. (pen) (тр-к)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</si>
  <si>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Sparkling</t>
    </r>
    <r>
      <rPr>
        <sz val="8"/>
        <rFont val="Arial"/>
        <family val="2"/>
        <charset val="204"/>
      </rPr>
      <t xml:space="preserve"> (2015) edt 15 ml. (pen) (тр-к)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</si>
  <si>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L.12.12</t>
    </r>
    <r>
      <rPr>
        <b/>
        <i/>
        <sz val="10"/>
        <rFont val="Arial"/>
        <family val="2"/>
        <charset val="204"/>
      </rPr>
      <t xml:space="preserve"> Noir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чёрная (2013)  edt 15 ml. (pen) (тр-к) men rus EAC </t>
    </r>
  </si>
  <si>
    <r>
      <t>Lacoste</t>
    </r>
    <r>
      <rPr>
        <sz val="7"/>
        <rFont val="Arial"/>
        <family val="2"/>
        <charset val="204"/>
      </rPr>
      <t xml:space="preserve"> Eau de Lacoste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L.12.12</t>
    </r>
    <r>
      <rPr>
        <b/>
        <i/>
        <sz val="10"/>
        <rFont val="Arial"/>
        <family val="2"/>
        <charset val="204"/>
      </rPr>
      <t xml:space="preserve"> Rouge </t>
    </r>
    <r>
      <rPr>
        <sz val="8"/>
        <rFont val="Arial"/>
        <family val="2"/>
        <charset val="204"/>
      </rPr>
      <t>красная (2012)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men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</si>
  <si>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L.12.12 </t>
    </r>
    <r>
      <rPr>
        <b/>
        <i/>
        <sz val="10"/>
        <rFont val="Arial"/>
        <family val="2"/>
        <charset val="204"/>
      </rPr>
      <t>Vert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зелёная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(2011) edt 15 ml. (pen) (тр-к) men rus EAC </t>
    </r>
  </si>
  <si>
    <r>
      <t xml:space="preserve">Lacoste </t>
    </r>
    <r>
      <rPr>
        <b/>
        <i/>
        <sz val="10"/>
        <rFont val="Arial"/>
        <family val="2"/>
        <charset val="204"/>
      </rPr>
      <t>L'Homme Lacoste</t>
    </r>
    <r>
      <rPr>
        <sz val="8"/>
        <rFont val="Arial"/>
        <family val="2"/>
        <charset val="204"/>
      </rPr>
      <t xml:space="preserve"> (2017) edt 15 ml. (pen) (тр-к) men rus EAC </t>
    </r>
  </si>
  <si>
    <r>
      <t xml:space="preserve">Lancôme </t>
    </r>
    <r>
      <rPr>
        <b/>
        <i/>
        <sz val="10"/>
        <rFont val="Arial"/>
        <family val="2"/>
        <charset val="204"/>
      </rPr>
      <t>Climat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edP 15 ml. (pen) (тр-к) fem rus EAC </t>
    </r>
  </si>
  <si>
    <r>
      <t>Lancôme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Hypnôse</t>
    </r>
    <r>
      <rPr>
        <sz val="8"/>
        <rFont val="Arial"/>
        <family val="2"/>
        <charset val="204"/>
      </rPr>
      <t xml:space="preserve">  edt 15 ml. (pen) (тр-к) fem rus EAC </t>
    </r>
  </si>
  <si>
    <r>
      <t xml:space="preserve">Lancôme </t>
    </r>
    <r>
      <rPr>
        <b/>
        <i/>
        <sz val="10"/>
        <rFont val="Arial"/>
        <family val="2"/>
        <charset val="204"/>
      </rPr>
      <t>La Vie Est Belle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</si>
  <si>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Lancôme </t>
    </r>
    <r>
      <rPr>
        <b/>
        <i/>
        <sz val="10"/>
        <rFont val="Arial"/>
        <family val="2"/>
        <charset val="204"/>
      </rPr>
      <t xml:space="preserve">Magie Noire 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</si>
  <si>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Lanvin </t>
    </r>
    <r>
      <rPr>
        <b/>
        <i/>
        <sz val="10"/>
        <rFont val="Arial"/>
        <family val="2"/>
        <charset val="204"/>
      </rPr>
      <t>Eclat de Fleurs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(2015)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</si>
  <si>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Lanvin </t>
    </r>
    <r>
      <rPr>
        <b/>
        <i/>
        <sz val="10"/>
        <rFont val="Arial"/>
        <family val="2"/>
        <charset val="204"/>
      </rPr>
      <t>Marry Me!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edt 15 ml. (pen) (тр-к) fem rus EAC </t>
    </r>
  </si>
  <si>
    <r>
      <t xml:space="preserve">Lanvin </t>
    </r>
    <r>
      <rPr>
        <b/>
        <i/>
        <sz val="10"/>
        <rFont val="Arial"/>
        <family val="2"/>
        <charset val="204"/>
      </rPr>
      <t>Modern Princess</t>
    </r>
    <r>
      <rPr>
        <sz val="8"/>
        <rFont val="Arial"/>
        <family val="2"/>
        <charset val="204"/>
      </rPr>
      <t xml:space="preserve"> (2016) edt 15 ml. (pen) (тр-к) fem rus EAC </t>
    </r>
  </si>
  <si>
    <r>
      <t xml:space="preserve">Loris Azzaro </t>
    </r>
    <r>
      <rPr>
        <b/>
        <i/>
        <sz val="10"/>
        <rFont val="Arial"/>
        <family val="2"/>
        <charset val="204"/>
      </rPr>
      <t>Azzaro Mademoiselle</t>
    </r>
    <r>
      <rPr>
        <sz val="8"/>
        <rFont val="Arial"/>
        <family val="2"/>
        <charset val="204"/>
      </rPr>
      <t xml:space="preserve">  edt 15 ml. (pen) (тр-к) fem rus EAC </t>
    </r>
  </si>
  <si>
    <r>
      <t xml:space="preserve">Montale </t>
    </r>
    <r>
      <rPr>
        <b/>
        <i/>
        <sz val="10"/>
        <rFont val="Arial"/>
        <family val="2"/>
        <charset val="204"/>
      </rPr>
      <t>Aoud PURPLE ROSE</t>
    </r>
    <r>
      <rPr>
        <sz val="8"/>
        <rFont val="Arial"/>
        <family val="2"/>
        <charset val="204"/>
      </rPr>
      <t xml:space="preserve"> (2016) edt unisex 15 ml. (pen) (тр-к) rus EAC</t>
    </r>
  </si>
  <si>
    <r>
      <t xml:space="preserve">Montale </t>
    </r>
    <r>
      <rPr>
        <b/>
        <i/>
        <sz val="10"/>
        <rFont val="Arial"/>
        <family val="2"/>
        <charset val="204"/>
      </rPr>
      <t>CHOCOLATE GREEDY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unisex 15 ml. (pen) (тр-к) rus EAC</t>
    </r>
  </si>
  <si>
    <r>
      <t xml:space="preserve">Montale </t>
    </r>
    <r>
      <rPr>
        <b/>
        <i/>
        <sz val="10"/>
        <rFont val="Arial"/>
        <family val="2"/>
        <charset val="204"/>
      </rPr>
      <t>Day Dreams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(2017) edt unisex 15 ml. (pen) (тр-к) rus EAC</t>
    </r>
  </si>
  <si>
    <r>
      <t xml:space="preserve">Montale </t>
    </r>
    <r>
      <rPr>
        <b/>
        <i/>
        <sz val="10"/>
        <rFont val="Arial"/>
        <family val="2"/>
        <charset val="204"/>
      </rPr>
      <t>ROSES MUSK</t>
    </r>
    <r>
      <rPr>
        <sz val="8"/>
        <rFont val="Arial"/>
        <family val="2"/>
        <charset val="204"/>
      </rPr>
      <t xml:space="preserve"> (2015) edt 15 ml. (pen) (тр-к) fem rus EAC </t>
    </r>
  </si>
  <si>
    <r>
      <t xml:space="preserve">Montale </t>
    </r>
    <r>
      <rPr>
        <b/>
        <i/>
        <sz val="10"/>
        <rFont val="Arial"/>
        <family val="2"/>
        <charset val="204"/>
      </rPr>
      <t>SO AMBER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edt unisex 15 ml. (pen) (тр-к) rus EAC</t>
    </r>
  </si>
  <si>
    <r>
      <t xml:space="preserve">Moschino </t>
    </r>
    <r>
      <rPr>
        <i/>
        <sz val="8"/>
        <rFont val="Arial"/>
        <family val="2"/>
        <charset val="204"/>
      </rPr>
      <t>Cheap &amp; Chic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I love love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</si>
  <si>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Nina Ricci </t>
    </r>
    <r>
      <rPr>
        <b/>
        <i/>
        <sz val="10"/>
        <rFont val="Arial"/>
        <family val="2"/>
        <charset val="204"/>
      </rPr>
      <t>Love by Nina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(2009)  edt 15 ml. (pen) (тр-к) fem rus EAC </t>
    </r>
  </si>
  <si>
    <r>
      <t xml:space="preserve">Nina Ricci </t>
    </r>
    <r>
      <rPr>
        <b/>
        <i/>
        <sz val="10"/>
        <rFont val="Arial"/>
        <family val="2"/>
        <charset val="204"/>
      </rPr>
      <t>Mademoiselle Ricci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(2012)  edt 15 ml. (pen) (тр-к) fem rus EAC </t>
    </r>
  </si>
  <si>
    <r>
      <t xml:space="preserve">Paco Rabanne </t>
    </r>
    <r>
      <rPr>
        <b/>
        <i/>
        <sz val="10"/>
        <rFont val="Arial"/>
        <family val="2"/>
        <charset val="204"/>
      </rPr>
      <t>Invictus</t>
    </r>
    <r>
      <rPr>
        <sz val="8"/>
        <rFont val="Arial"/>
        <family val="2"/>
        <charset val="204"/>
      </rPr>
      <t xml:space="preserve"> (2013)  edt 15 ml. (pen) (тр-к) men rus EAC </t>
    </r>
  </si>
  <si>
    <r>
      <t xml:space="preserve">Paco Rabanne </t>
    </r>
    <r>
      <rPr>
        <b/>
        <i/>
        <sz val="10"/>
        <rFont val="Arial"/>
        <family val="2"/>
        <charset val="204"/>
      </rPr>
      <t>Lady Million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edt 15 ml. (pen) (тр-к) fem rus EAC </t>
    </r>
  </si>
  <si>
    <r>
      <t xml:space="preserve">Paco Rabanne </t>
    </r>
    <r>
      <rPr>
        <b/>
        <i/>
        <sz val="10"/>
        <rFont val="Arial"/>
        <family val="2"/>
        <charset val="204"/>
      </rPr>
      <t>Lady Million Prive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15 ml. (pen) (тр-к) fem rus EAC </t>
    </r>
  </si>
  <si>
    <r>
      <t xml:space="preserve">Paco Rabanne </t>
    </r>
    <r>
      <rPr>
        <b/>
        <i/>
        <sz val="10"/>
        <rFont val="Arial"/>
        <family val="2"/>
        <charset val="204"/>
      </rPr>
      <t>Olympéa</t>
    </r>
    <r>
      <rPr>
        <sz val="8"/>
        <rFont val="Arial"/>
        <family val="2"/>
        <charset val="204"/>
      </rPr>
      <t xml:space="preserve"> (2015) edt 15 ml. (pen) (тр-к) fem rus EAC </t>
    </r>
    <r>
      <rPr>
        <b/>
        <i/>
        <sz val="10"/>
        <rFont val="Arial"/>
        <family val="2"/>
        <charset val="204"/>
      </rPr>
      <t xml:space="preserve"> </t>
    </r>
  </si>
  <si>
    <r>
      <t xml:space="preserve">Salvatore Ferragamo </t>
    </r>
    <r>
      <rPr>
        <b/>
        <i/>
        <sz val="10"/>
        <rFont val="Arial"/>
        <family val="2"/>
        <charset val="204"/>
      </rPr>
      <t>Incanto Shine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</t>
    </r>
    <r>
      <rPr>
        <sz val="8"/>
        <rFont val="Arial"/>
        <family val="2"/>
        <charset val="204"/>
      </rPr>
      <t xml:space="preserve">2006) edt 15 ml. (pen) (тр-к) fem rus EAC </t>
    </r>
  </si>
  <si>
    <r>
      <t xml:space="preserve">Sergio Tacchini </t>
    </r>
    <r>
      <rPr>
        <b/>
        <i/>
        <sz val="10"/>
        <rFont val="Arial"/>
        <family val="2"/>
        <charset val="204"/>
      </rPr>
      <t>Donna</t>
    </r>
    <r>
      <rPr>
        <sz val="8"/>
        <rFont val="Arial"/>
        <family val="2"/>
        <charset val="204"/>
      </rPr>
      <t xml:space="preserve">  edt 15 ml. (pen) (тр-к) fem rus EAC </t>
    </r>
  </si>
  <si>
    <r>
      <t xml:space="preserve">Shaik </t>
    </r>
    <r>
      <rPr>
        <b/>
        <i/>
        <sz val="10"/>
        <rFont val="Arial"/>
        <family val="2"/>
        <charset val="204"/>
      </rPr>
      <t>Chic Shaik Blue №30</t>
    </r>
    <r>
      <rPr>
        <sz val="8"/>
        <rFont val="Arial"/>
        <family val="2"/>
        <charset val="204"/>
      </rPr>
      <t xml:space="preserve"> (2008) edt 15 ml. (pen) (тр-к) fem rus EAC </t>
    </r>
  </si>
  <si>
    <r>
      <t xml:space="preserve">Shaik </t>
    </r>
    <r>
      <rPr>
        <b/>
        <i/>
        <sz val="10"/>
        <rFont val="Arial"/>
        <family val="2"/>
        <charset val="204"/>
      </rPr>
      <t>Chic Shaik Blue №70</t>
    </r>
    <r>
      <rPr>
        <sz val="8"/>
        <rFont val="Arial"/>
        <family val="2"/>
        <charset val="204"/>
      </rPr>
      <t xml:space="preserve"> edt 15 ml. (pen) (тр-к) men rus EAC </t>
    </r>
  </si>
  <si>
    <r>
      <t xml:space="preserve">Tom Ford </t>
    </r>
    <r>
      <rPr>
        <b/>
        <i/>
        <sz val="10"/>
        <rFont val="Arial"/>
        <family val="2"/>
        <charset val="204"/>
      </rPr>
      <t>Tobacco Vanille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(2007) edP unisex 15 ml. (pen) (тр-к)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</si>
  <si>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212 VIP Black</t>
    </r>
    <r>
      <rPr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for MEN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(2017) edt 15 ml. (pen) (тр-к)  men rus EAC</t>
    </r>
  </si>
  <si>
    <r>
      <t>Carolina Herrera</t>
    </r>
    <r>
      <rPr>
        <b/>
        <i/>
        <sz val="10"/>
        <rFont val="Arial"/>
        <family val="2"/>
        <charset val="204"/>
      </rPr>
      <t xml:space="preserve"> 212 VIP Rosé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</si>
  <si>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Chanel </t>
    </r>
    <r>
      <rPr>
        <b/>
        <i/>
        <sz val="10"/>
        <rFont val="Arial"/>
        <family val="2"/>
        <charset val="204"/>
      </rPr>
      <t>Bleu de Chanel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edt 15 ml. (pen) (тр-к) men rus EAC </t>
    </r>
  </si>
  <si>
    <r>
      <t xml:space="preserve">Chanel </t>
    </r>
    <r>
      <rPr>
        <b/>
        <i/>
        <sz val="10"/>
        <rFont val="Arial"/>
        <family val="2"/>
        <charset val="204"/>
      </rPr>
      <t>Chance Eau Fraiche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15 ml. (pen) (тр-к) fem rus EAC</t>
    </r>
  </si>
  <si>
    <r>
      <t xml:space="preserve">Chanel </t>
    </r>
    <r>
      <rPr>
        <b/>
        <i/>
        <sz val="10"/>
        <rFont val="Arial"/>
        <family val="2"/>
        <charset val="204"/>
      </rPr>
      <t>Egoiste Platinum</t>
    </r>
    <r>
      <rPr>
        <sz val="8"/>
        <rFont val="Arial"/>
        <family val="2"/>
        <charset val="204"/>
      </rPr>
      <t xml:space="preserve">  edP 15 ml. (pen) (тр-к) men rus EAC </t>
    </r>
  </si>
  <si>
    <r>
      <t xml:space="preserve">Christian Dior </t>
    </r>
    <r>
      <rPr>
        <b/>
        <i/>
        <sz val="10"/>
        <rFont val="Arial"/>
        <family val="2"/>
        <charset val="204"/>
      </rPr>
      <t>Miss Dior Blooming Bouquet</t>
    </r>
    <r>
      <rPr>
        <sz val="8"/>
        <rFont val="Arial"/>
        <family val="2"/>
        <charset val="204"/>
      </rPr>
      <t xml:space="preserve"> (2014)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15 ml. (pen) (тр-к) fem rus EAC</t>
    </r>
  </si>
  <si>
    <r>
      <t xml:space="preserve">Dolce &amp; Gabbana </t>
    </r>
    <r>
      <rPr>
        <b/>
        <i/>
        <sz val="10"/>
        <rFont val="Arial"/>
        <family val="2"/>
        <charset val="204"/>
      </rPr>
      <t>Dolce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Eau de Parfum</t>
    </r>
    <r>
      <rPr>
        <sz val="8"/>
        <rFont val="Arial"/>
        <family val="2"/>
        <charset val="204"/>
      </rPr>
      <t xml:space="preserve"> (2014) edP 15 ml. (pen) (тр-к) fem rus EAC</t>
    </r>
  </si>
  <si>
    <r>
      <t xml:space="preserve">Dolce &amp; Gabbana </t>
    </r>
    <r>
      <rPr>
        <b/>
        <i/>
        <sz val="10"/>
        <rFont val="Arial"/>
        <family val="2"/>
        <charset val="204"/>
      </rPr>
      <t>Light Blue</t>
    </r>
    <r>
      <rPr>
        <sz val="8"/>
        <rFont val="Arial"/>
        <family val="2"/>
        <charset val="204"/>
      </rPr>
      <t xml:space="preserve">  edt 15 ml. (pen) (тр-к) fem rus EAC</t>
    </r>
  </si>
  <si>
    <r>
      <t xml:space="preserve">Donna Karan </t>
    </r>
    <r>
      <rPr>
        <b/>
        <sz val="10"/>
        <rFont val="Arial"/>
        <family val="2"/>
        <charset val="204"/>
      </rPr>
      <t>DKNY</t>
    </r>
    <r>
      <rPr>
        <b/>
        <i/>
        <sz val="10"/>
        <rFont val="Arial"/>
        <family val="2"/>
        <charset val="204"/>
      </rPr>
      <t xml:space="preserve"> Be Delicious</t>
    </r>
    <r>
      <rPr>
        <sz val="8"/>
        <rFont val="Arial"/>
        <family val="2"/>
        <charset val="204"/>
      </rPr>
      <t xml:space="preserve"> edt 15 ml. (pen) (тр-к) fem rus EAC</t>
    </r>
  </si>
  <si>
    <r>
      <t xml:space="preserve">Elizabeth Arden </t>
    </r>
    <r>
      <rPr>
        <b/>
        <i/>
        <sz val="10"/>
        <rFont val="Arial"/>
        <family val="2"/>
        <charset val="204"/>
      </rPr>
      <t>Green Tea</t>
    </r>
    <r>
      <rPr>
        <sz val="8"/>
        <rFont val="Arial"/>
        <family val="2"/>
        <charset val="204"/>
      </rPr>
      <t xml:space="preserve">  edP 15 ml. (pen) (тр-к) fem rus EAC 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</si>
  <si>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01</t>
    </r>
    <r>
      <rPr>
        <sz val="8"/>
        <rFont val="Arial"/>
        <family val="2"/>
        <charset val="204"/>
      </rPr>
      <t xml:space="preserve"> edt unisex 15 ml. (pen) (тр-к) rus EAC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</si>
  <si>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02</t>
    </r>
    <r>
      <rPr>
        <sz val="8"/>
        <rFont val="Arial"/>
        <family val="2"/>
        <charset val="204"/>
      </rPr>
      <t xml:space="preserve"> edt unisex 15 ml. (pen) (тр-к) rus EAC</t>
    </r>
  </si>
  <si>
    <r>
      <t xml:space="preserve">Gianni Versace </t>
    </r>
    <r>
      <rPr>
        <b/>
        <i/>
        <sz val="10"/>
        <rFont val="Arial"/>
        <family val="2"/>
        <charset val="204"/>
      </rPr>
      <t>Bright Crystal</t>
    </r>
    <r>
      <rPr>
        <sz val="8"/>
        <rFont val="Arial"/>
        <family val="2"/>
        <charset val="204"/>
      </rPr>
      <t xml:space="preserve">  edt 15 ml. (pen) (тр-к) fem rus EAC </t>
    </r>
  </si>
  <si>
    <r>
      <t xml:space="preserve">Gianni Versace </t>
    </r>
    <r>
      <rPr>
        <b/>
        <i/>
        <sz val="10"/>
        <rFont val="Arial"/>
        <family val="2"/>
        <charset val="204"/>
      </rPr>
      <t>Eros</t>
    </r>
    <r>
      <rPr>
        <sz val="8"/>
        <rFont val="Arial"/>
        <family val="2"/>
        <charset val="204"/>
      </rPr>
      <t xml:space="preserve"> (2012) edt 15 ml. (pen) (тр-к) men rus EAC </t>
    </r>
  </si>
  <si>
    <r>
      <t>Giorgio Armani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Si </t>
    </r>
    <r>
      <rPr>
        <sz val="8"/>
        <rFont val="Arial"/>
        <family val="2"/>
        <charset val="204"/>
      </rPr>
      <t xml:space="preserve"> (2012)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</si>
  <si>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Gucci </t>
    </r>
    <r>
      <rPr>
        <b/>
        <i/>
        <sz val="10"/>
        <rFont val="Arial"/>
        <family val="2"/>
        <charset val="204"/>
      </rPr>
      <t>RUSH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</si>
  <si>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Orange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(2009) edt 15 ml. (pen) (тр-к) fem rus EAC </t>
    </r>
  </si>
  <si>
    <r>
      <t xml:space="preserve">Kilian </t>
    </r>
    <r>
      <rPr>
        <b/>
        <i/>
        <sz val="10"/>
        <rFont val="Arial"/>
        <family val="2"/>
        <charset val="204"/>
      </rPr>
      <t>Good Girl Gone Bad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(2015) edP 15 ml. (pen) (тр-к) fem rus EAC </t>
    </r>
  </si>
  <si>
    <r>
      <t>Lacoste</t>
    </r>
    <r>
      <rPr>
        <sz val="7"/>
        <rFont val="Arial"/>
        <family val="2"/>
        <charset val="204"/>
      </rPr>
      <t xml:space="preserve"> Eau de Lacoste</t>
    </r>
    <r>
      <rPr>
        <i/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L.12.12</t>
    </r>
    <r>
      <rPr>
        <b/>
        <i/>
        <sz val="10"/>
        <rFont val="Arial"/>
        <family val="2"/>
        <charset val="204"/>
      </rPr>
      <t xml:space="preserve"> Blank</t>
    </r>
    <r>
      <rPr>
        <sz val="8"/>
        <rFont val="Arial"/>
        <family val="2"/>
        <charset val="204"/>
      </rPr>
      <t xml:space="preserve"> белая (2011) edt 15 ml. (pen) (тр-к) men rus EAC </t>
    </r>
  </si>
  <si>
    <r>
      <t>Lancôme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Miracle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</si>
  <si>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Lancôme </t>
    </r>
    <r>
      <rPr>
        <b/>
        <i/>
        <sz val="10"/>
        <rFont val="Arial"/>
        <family val="2"/>
        <charset val="204"/>
      </rPr>
      <t>POEME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</si>
  <si>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Lanvin </t>
    </r>
    <r>
      <rPr>
        <b/>
        <i/>
        <sz val="10"/>
        <rFont val="Arial"/>
        <family val="2"/>
        <charset val="204"/>
      </rPr>
      <t>Rumeur 2 Rose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</si>
  <si>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Mexx </t>
    </r>
    <r>
      <rPr>
        <b/>
        <i/>
        <sz val="10"/>
        <rFont val="Arial"/>
        <family val="2"/>
        <charset val="204"/>
      </rPr>
      <t>Black Woman</t>
    </r>
    <r>
      <rPr>
        <sz val="8"/>
        <rFont val="Arial"/>
        <family val="2"/>
        <charset val="204"/>
      </rPr>
      <t xml:space="preserve"> (2009) edt 15 ml. (pen) (тр-к) fem rus EAC </t>
    </r>
  </si>
  <si>
    <r>
      <t xml:space="preserve">Mexx </t>
    </r>
    <r>
      <rPr>
        <b/>
        <i/>
        <sz val="10"/>
        <rFont val="Arial"/>
        <family val="2"/>
        <charset val="204"/>
      </rPr>
      <t>Fly High Woman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15 ml. (pen) (тр-к) fem rus EAC </t>
    </r>
  </si>
  <si>
    <r>
      <t xml:space="preserve">Nina Ricci </t>
    </r>
    <r>
      <rPr>
        <b/>
        <i/>
        <sz val="10"/>
        <rFont val="Arial"/>
        <family val="2"/>
        <charset val="204"/>
      </rPr>
      <t>Luna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 edt 15 ml. (pen) (тр-к) fem rus EAC </t>
    </r>
  </si>
  <si>
    <r>
      <t>Trussardi</t>
    </r>
    <r>
      <rPr>
        <b/>
        <i/>
        <sz val="10"/>
        <rFont val="Arial"/>
        <family val="2"/>
        <charset val="204"/>
      </rPr>
      <t xml:space="preserve"> DONNA</t>
    </r>
    <r>
      <rPr>
        <sz val="8"/>
        <rFont val="Arial"/>
        <family val="2"/>
        <charset val="204"/>
      </rPr>
      <t xml:space="preserve"> (2011) edt 15 ml. (pen) (тр-к) fem rus EAC </t>
    </r>
  </si>
  <si>
    <r>
      <t xml:space="preserve">Yves Saint Laurent </t>
    </r>
    <r>
      <rPr>
        <b/>
        <i/>
        <sz val="10"/>
        <rFont val="Arial"/>
        <family val="2"/>
        <charset val="204"/>
      </rPr>
      <t>Opium Black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15 ml. (pen) (тр-к) fem rus EAC </t>
    </r>
  </si>
  <si>
    <r>
      <t>Antonio Banderas</t>
    </r>
    <r>
      <rPr>
        <b/>
        <i/>
        <sz val="10"/>
        <rFont val="Arial"/>
        <family val="2"/>
        <charset val="204"/>
      </rPr>
      <t xml:space="preserve"> Blue Seduction for man </t>
    </r>
    <r>
      <rPr>
        <sz val="8"/>
        <rFont val="Arial"/>
        <family val="2"/>
        <charset val="204"/>
      </rPr>
      <t xml:space="preserve">edt 45 ml. men rus EAC </t>
    </r>
  </si>
  <si>
    <r>
      <t xml:space="preserve">Armand Basi </t>
    </r>
    <r>
      <rPr>
        <b/>
        <i/>
        <sz val="10"/>
        <rFont val="Arial"/>
        <family val="2"/>
        <charset val="204"/>
      </rPr>
      <t>In Red</t>
    </r>
    <r>
      <rPr>
        <sz val="8"/>
        <rFont val="Arial"/>
        <family val="2"/>
        <charset val="204"/>
      </rPr>
      <t xml:space="preserve">  edt 45 ml. fem rus EAC </t>
    </r>
  </si>
  <si>
    <r>
      <t xml:space="preserve">Britney Spears </t>
    </r>
    <r>
      <rPr>
        <b/>
        <i/>
        <sz val="10"/>
        <rFont val="Arial"/>
        <family val="2"/>
        <charset val="204"/>
      </rPr>
      <t>Fantasy</t>
    </r>
    <r>
      <rPr>
        <sz val="8"/>
        <rFont val="Arial"/>
        <family val="2"/>
        <charset val="204"/>
      </rPr>
      <t xml:space="preserve">  (2005) edt 45 ml. fem rus EAC </t>
    </r>
  </si>
  <si>
    <r>
      <t>Burberry</t>
    </r>
    <r>
      <rPr>
        <b/>
        <i/>
        <sz val="10"/>
        <rFont val="Arial"/>
        <family val="2"/>
        <charset val="204"/>
      </rPr>
      <t xml:space="preserve"> Week end 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(2014) edP 45 ml. fem rus EAC </t>
    </r>
  </si>
  <si>
    <r>
      <t xml:space="preserve">Bvlgari </t>
    </r>
    <r>
      <rPr>
        <b/>
        <i/>
        <sz val="10"/>
        <rFont val="Arial"/>
        <family val="2"/>
        <charset val="204"/>
      </rPr>
      <t>Omnia Crystalline</t>
    </r>
    <r>
      <rPr>
        <sz val="8"/>
        <rFont val="Arial"/>
        <family val="2"/>
        <charset val="204"/>
      </rPr>
      <t xml:space="preserve"> (2005) edt 45 ml. fem rus EAC </t>
    </r>
  </si>
  <si>
    <r>
      <t xml:space="preserve">Cacharel </t>
    </r>
    <r>
      <rPr>
        <b/>
        <i/>
        <sz val="10"/>
        <rFont val="Arial"/>
        <family val="2"/>
        <charset val="204"/>
      </rPr>
      <t xml:space="preserve">Amor Amor  </t>
    </r>
    <r>
      <rPr>
        <sz val="8"/>
        <rFont val="Arial"/>
        <family val="2"/>
        <charset val="204"/>
      </rPr>
      <t xml:space="preserve">(2015) edt 45 ml. fem rus EAC </t>
    </r>
  </si>
  <si>
    <r>
      <t xml:space="preserve">Carolina Herrera </t>
    </r>
    <r>
      <rPr>
        <b/>
        <i/>
        <sz val="10"/>
        <rFont val="Arial"/>
        <family val="2"/>
        <charset val="204"/>
      </rPr>
      <t>Good Girl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45 ml.  fem rus EAC </t>
    </r>
  </si>
  <si>
    <r>
      <t xml:space="preserve">Chanel </t>
    </r>
    <r>
      <rPr>
        <b/>
        <i/>
        <sz val="10"/>
        <rFont val="Arial"/>
        <family val="2"/>
        <charset val="204"/>
      </rPr>
      <t xml:space="preserve">Bleu de Chanel </t>
    </r>
    <r>
      <rPr>
        <sz val="8"/>
        <rFont val="Arial"/>
        <family val="2"/>
        <charset val="204"/>
      </rPr>
      <t>(2010) edt 45 ml. men rus EAC</t>
    </r>
  </si>
  <si>
    <r>
      <t xml:space="preserve">Chanel </t>
    </r>
    <r>
      <rPr>
        <b/>
        <i/>
        <sz val="10"/>
        <rFont val="Arial"/>
        <family val="2"/>
        <charset val="204"/>
      </rPr>
      <t xml:space="preserve">Chance Eau Fraiche </t>
    </r>
    <r>
      <rPr>
        <sz val="8"/>
        <rFont val="Arial"/>
        <family val="2"/>
        <charset val="204"/>
      </rPr>
      <t>edP 45 ml. fem rus EAC</t>
    </r>
  </si>
  <si>
    <r>
      <t xml:space="preserve">Chanel </t>
    </r>
    <r>
      <rPr>
        <b/>
        <i/>
        <sz val="10"/>
        <rFont val="Arial"/>
        <family val="2"/>
        <charset val="204"/>
      </rPr>
      <t xml:space="preserve">Chance Eau Tendre </t>
    </r>
    <r>
      <rPr>
        <sz val="8"/>
        <rFont val="Arial"/>
        <family val="2"/>
        <charset val="204"/>
      </rPr>
      <t xml:space="preserve"> edt 45 ml. fem rus EAC </t>
    </r>
  </si>
  <si>
    <r>
      <t xml:space="preserve">Chanel </t>
    </r>
    <r>
      <rPr>
        <b/>
        <i/>
        <sz val="10"/>
        <rFont val="Arial"/>
        <family val="2"/>
        <charset val="204"/>
      </rPr>
      <t>Chance Eau Vive</t>
    </r>
    <r>
      <rPr>
        <sz val="8"/>
        <rFont val="Arial"/>
        <family val="2"/>
        <charset val="204"/>
      </rPr>
      <t xml:space="preserve"> (2015)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fem rus EAC </t>
    </r>
  </si>
  <si>
    <r>
      <t>Chanel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Chance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fem rus EAC </t>
    </r>
  </si>
  <si>
    <r>
      <t>Christian Dior</t>
    </r>
    <r>
      <rPr>
        <b/>
        <i/>
        <sz val="10"/>
        <rFont val="Arial"/>
        <family val="2"/>
        <charset val="204"/>
      </rPr>
      <t xml:space="preserve"> J`adore</t>
    </r>
    <r>
      <rPr>
        <sz val="8"/>
        <rFont val="Arial"/>
        <family val="2"/>
        <charset val="204"/>
      </rPr>
      <t xml:space="preserve"> edt 45 ml. fem rus EAC</t>
    </r>
  </si>
  <si>
    <r>
      <t xml:space="preserve">Dolce &amp; Gabbana  </t>
    </r>
    <r>
      <rPr>
        <b/>
        <i/>
        <sz val="10"/>
        <rFont val="Arial"/>
        <family val="2"/>
        <charset val="204"/>
      </rPr>
      <t>Dolce</t>
    </r>
    <r>
      <rPr>
        <sz val="8"/>
        <rFont val="Arial"/>
        <family val="2"/>
        <charset val="204"/>
      </rPr>
      <t xml:space="preserve">  (2014) edP 45 ml. fem rus EAC</t>
    </r>
  </si>
  <si>
    <r>
      <t>Dolce &amp; Gabbana</t>
    </r>
    <r>
      <rPr>
        <b/>
        <i/>
        <sz val="8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Light Blue</t>
    </r>
    <r>
      <rPr>
        <sz val="8"/>
        <rFont val="Arial"/>
        <family val="2"/>
        <charset val="204"/>
      </rPr>
      <t xml:space="preserve"> edt 45 ml. fem rus EAC</t>
    </r>
  </si>
  <si>
    <r>
      <t xml:space="preserve">Dolce &amp; Gabbana  </t>
    </r>
    <r>
      <rPr>
        <b/>
        <i/>
        <sz val="10"/>
        <rFont val="Arial"/>
        <family val="2"/>
        <charset val="204"/>
      </rPr>
      <t xml:space="preserve">The One MAN </t>
    </r>
    <r>
      <rPr>
        <sz val="8"/>
        <rFont val="Arial"/>
        <family val="2"/>
        <charset val="204"/>
      </rPr>
      <t>edt 45 ml. men rus EAC</t>
    </r>
  </si>
  <si>
    <r>
      <t xml:space="preserve">Dolce &amp; Gabbana </t>
    </r>
    <r>
      <rPr>
        <b/>
        <i/>
        <sz val="10"/>
        <rFont val="Arial"/>
        <family val="2"/>
        <charset val="204"/>
      </rPr>
      <t xml:space="preserve">The One </t>
    </r>
    <r>
      <rPr>
        <sz val="8"/>
        <rFont val="Arial"/>
        <family val="2"/>
        <charset val="204"/>
      </rPr>
      <t>edt  45 ml. fem rus EAC</t>
    </r>
  </si>
  <si>
    <r>
      <t xml:space="preserve">Escada </t>
    </r>
    <r>
      <rPr>
        <b/>
        <i/>
        <sz val="10"/>
        <rFont val="Arial"/>
        <family val="2"/>
        <charset val="204"/>
      </rPr>
      <t>Cherry in the Air</t>
    </r>
    <r>
      <rPr>
        <sz val="8"/>
        <rFont val="Arial"/>
        <family val="2"/>
        <charset val="204"/>
      </rPr>
      <t xml:space="preserve"> (2013)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 45 ml. fem rus EAC</t>
    </r>
  </si>
  <si>
    <r>
      <t>Escada</t>
    </r>
    <r>
      <rPr>
        <b/>
        <i/>
        <sz val="10"/>
        <rFont val="Arial"/>
        <family val="2"/>
        <charset val="204"/>
      </rPr>
      <t xml:space="preserve"> Into the Blue</t>
    </r>
    <r>
      <rPr>
        <sz val="8"/>
        <rFont val="Arial"/>
        <family val="2"/>
        <charset val="204"/>
      </rPr>
      <t xml:space="preserve"> edt  45 ml. fem rus EAC</t>
    </r>
  </si>
  <si>
    <r>
      <t>Escada</t>
    </r>
    <r>
      <rPr>
        <b/>
        <i/>
        <sz val="10"/>
        <rFont val="Arial"/>
        <family val="2"/>
        <charset val="204"/>
      </rPr>
      <t xml:space="preserve"> Pacific Paradise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 45 ml. fem rus EAC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</si>
  <si>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02</t>
    </r>
    <r>
      <rPr>
        <sz val="8"/>
        <rFont val="Arial"/>
        <family val="2"/>
        <charset val="204"/>
      </rPr>
      <t xml:space="preserve"> edt 45 ml. unisex rus EAC </t>
    </r>
  </si>
  <si>
    <r>
      <t xml:space="preserve">Ex Nihilo </t>
    </r>
    <r>
      <rPr>
        <b/>
        <i/>
        <sz val="10"/>
        <rFont val="Arial"/>
        <family val="2"/>
        <charset val="204"/>
      </rPr>
      <t xml:space="preserve">Fleur Narcotique </t>
    </r>
    <r>
      <rPr>
        <sz val="8"/>
        <rFont val="Arial"/>
        <family val="2"/>
        <charset val="204"/>
      </rPr>
      <t>edP 45 ml. fem rus EAC</t>
    </r>
  </si>
  <si>
    <r>
      <t xml:space="preserve">Gianni Versace </t>
    </r>
    <r>
      <rPr>
        <b/>
        <i/>
        <sz val="10"/>
        <rFont val="Arial"/>
        <family val="2"/>
        <charset val="204"/>
      </rPr>
      <t>Bright Crystal Absolu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 45 ml. fem rus EAC</t>
    </r>
  </si>
  <si>
    <r>
      <t xml:space="preserve">Giorgio Armani </t>
    </r>
    <r>
      <rPr>
        <b/>
        <i/>
        <sz val="10"/>
        <rFont val="Arial"/>
        <family val="2"/>
        <charset val="204"/>
      </rPr>
      <t xml:space="preserve">ACQUA DI GIO Pour Homme </t>
    </r>
    <r>
      <rPr>
        <sz val="8"/>
        <rFont val="Arial"/>
        <family val="2"/>
        <charset val="204"/>
      </rPr>
      <t>edt 45 ml. men rus EAC</t>
    </r>
  </si>
  <si>
    <r>
      <t>Gucci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Bamboo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(2015) edt  45 ml. fem rus EAC</t>
    </r>
  </si>
  <si>
    <r>
      <t xml:space="preserve">Gucci Flora by Gucci  </t>
    </r>
    <r>
      <rPr>
        <b/>
        <i/>
        <sz val="10"/>
        <rFont val="Arial"/>
        <family val="2"/>
        <charset val="204"/>
      </rPr>
      <t xml:space="preserve">Gorgeous Gardenia  </t>
    </r>
    <r>
      <rPr>
        <sz val="8"/>
        <rFont val="Arial"/>
        <family val="2"/>
        <charset val="204"/>
      </rPr>
      <t>(2012) edt  45 ml. fem rus EAC</t>
    </r>
  </si>
  <si>
    <r>
      <t>Hugo Boss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Boss Femme</t>
    </r>
    <r>
      <rPr>
        <i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(розовый)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45 ml. fem rus EAC</t>
    </r>
  </si>
  <si>
    <r>
      <t xml:space="preserve">Hugo Boss </t>
    </r>
    <r>
      <rPr>
        <b/>
        <i/>
        <sz val="10"/>
        <rFont val="Arial"/>
        <family val="2"/>
        <charset val="204"/>
      </rPr>
      <t>Boss The Scent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FOR HER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45 ml.  fem rus EAC  </t>
    </r>
  </si>
  <si>
    <r>
      <t xml:space="preserve">Kenzo </t>
    </r>
    <r>
      <rPr>
        <b/>
        <i/>
        <sz val="10"/>
        <rFont val="Arial"/>
        <family val="2"/>
        <charset val="204"/>
      </rPr>
      <t xml:space="preserve">L`EAU PAR 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 fem rus EAC  </t>
    </r>
  </si>
  <si>
    <r>
      <t xml:space="preserve">Kenzo </t>
    </r>
    <r>
      <rPr>
        <b/>
        <i/>
        <sz val="10"/>
        <rFont val="Arial"/>
        <family val="2"/>
        <charset val="204"/>
      </rPr>
      <t>L'eau Par Kenzo ICE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45 ml.  fem rus EAC  </t>
    </r>
  </si>
  <si>
    <r>
      <t xml:space="preserve">Lacoste </t>
    </r>
    <r>
      <rPr>
        <b/>
        <i/>
        <sz val="10"/>
        <rFont val="Arial"/>
        <family val="2"/>
        <charset val="204"/>
      </rPr>
      <t>JOY of PINK</t>
    </r>
    <r>
      <rPr>
        <sz val="11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 fem rus EAC  </t>
    </r>
  </si>
  <si>
    <r>
      <t xml:space="preserve">Lacoste </t>
    </r>
    <r>
      <rPr>
        <b/>
        <i/>
        <sz val="10"/>
        <rFont val="Arial"/>
        <family val="2"/>
        <charset val="204"/>
      </rPr>
      <t>Pour Femme Intense</t>
    </r>
    <r>
      <rPr>
        <sz val="8"/>
        <rFont val="Arial"/>
        <family val="2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45 ml. fem rus EAC  </t>
    </r>
  </si>
  <si>
    <r>
      <t xml:space="preserve">Lancôme </t>
    </r>
    <r>
      <rPr>
        <b/>
        <i/>
        <sz val="10"/>
        <rFont val="Arial"/>
        <family val="2"/>
        <charset val="204"/>
      </rPr>
      <t>La Vie Est Belle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(2012)  edt 45 ml.  fem rus EAC</t>
    </r>
  </si>
  <si>
    <r>
      <t xml:space="preserve">Lanvin </t>
    </r>
    <r>
      <rPr>
        <b/>
        <i/>
        <sz val="10"/>
        <rFont val="Arial"/>
        <family val="2"/>
        <charset val="204"/>
      </rPr>
      <t>Eclat de Fleurs</t>
    </r>
    <r>
      <rPr>
        <sz val="8"/>
        <rFont val="Arial"/>
        <family val="2"/>
        <charset val="204"/>
      </rPr>
      <t xml:space="preserve"> (2015)  edt 45 ml.  fem rus EAC  </t>
    </r>
  </si>
  <si>
    <r>
      <t xml:space="preserve">Lanvin </t>
    </r>
    <r>
      <rPr>
        <b/>
        <i/>
        <sz val="10"/>
        <rFont val="Arial"/>
        <family val="2"/>
        <charset val="204"/>
      </rPr>
      <t>Marry Me!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45 ml.  fem rus EAC  </t>
    </r>
  </si>
  <si>
    <r>
      <t xml:space="preserve">Lanvin </t>
    </r>
    <r>
      <rPr>
        <b/>
        <i/>
        <sz val="10"/>
        <rFont val="Arial"/>
        <family val="2"/>
        <charset val="204"/>
      </rPr>
      <t>Modern Princess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45 ml.  fem rus EAC  </t>
    </r>
  </si>
  <si>
    <r>
      <t xml:space="preserve">Loris Azzaro </t>
    </r>
    <r>
      <rPr>
        <b/>
        <i/>
        <sz val="10"/>
        <rFont val="Arial"/>
        <family val="2"/>
        <charset val="204"/>
      </rPr>
      <t>Azzaro Mademoiselle</t>
    </r>
    <r>
      <rPr>
        <sz val="8"/>
        <rFont val="Arial"/>
        <family val="2"/>
        <charset val="204"/>
      </rPr>
      <t xml:space="preserve"> edt 45 ml.  fem rus EAC  </t>
    </r>
  </si>
  <si>
    <r>
      <t xml:space="preserve">Moschino  </t>
    </r>
    <r>
      <rPr>
        <b/>
        <i/>
        <sz val="10"/>
        <rFont val="Arial"/>
        <family val="2"/>
        <charset val="204"/>
      </rPr>
      <t xml:space="preserve">Funny! </t>
    </r>
    <r>
      <rPr>
        <sz val="8"/>
        <rFont val="Arial"/>
        <family val="2"/>
        <charset val="204"/>
      </rPr>
      <t xml:space="preserve">edP 45 ml.  fem rus EAC  </t>
    </r>
  </si>
  <si>
    <r>
      <t xml:space="preserve">Nina Ricci </t>
    </r>
    <r>
      <rPr>
        <b/>
        <i/>
        <sz val="10"/>
        <rFont val="Arial"/>
        <family val="2"/>
        <charset val="204"/>
      </rPr>
      <t>L’Extase</t>
    </r>
    <r>
      <rPr>
        <sz val="8"/>
        <rFont val="Arial"/>
        <family val="2"/>
        <charset val="204"/>
      </rPr>
      <t xml:space="preserve"> (2015)  edt 45 ml. fem rus EAC </t>
    </r>
  </si>
  <si>
    <r>
      <t xml:space="preserve">Nina Ricci </t>
    </r>
    <r>
      <rPr>
        <b/>
        <i/>
        <sz val="10"/>
        <rFont val="Arial"/>
        <family val="2"/>
        <charset val="204"/>
      </rPr>
      <t>Luna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45 ml. fem rus EAC </t>
    </r>
  </si>
  <si>
    <r>
      <t xml:space="preserve">Paco Rabanne </t>
    </r>
    <r>
      <rPr>
        <b/>
        <i/>
        <sz val="10"/>
        <rFont val="Arial"/>
        <family val="2"/>
        <charset val="204"/>
      </rPr>
      <t>Invictus</t>
    </r>
    <r>
      <rPr>
        <sz val="8"/>
        <rFont val="Arial"/>
        <family val="2"/>
        <charset val="204"/>
      </rPr>
      <t xml:space="preserve"> (2013) edt 45 ml. men rus EAC </t>
    </r>
  </si>
  <si>
    <r>
      <t xml:space="preserve">Paco Rabanne </t>
    </r>
    <r>
      <rPr>
        <b/>
        <i/>
        <sz val="10"/>
        <rFont val="Arial"/>
        <family val="2"/>
        <charset val="204"/>
      </rPr>
      <t>Lady Million</t>
    </r>
    <r>
      <rPr>
        <sz val="8"/>
        <rFont val="Arial"/>
        <family val="2"/>
        <charset val="204"/>
      </rPr>
      <t xml:space="preserve"> (2010)  edt 45 ml. fem rus EAC </t>
    </r>
  </si>
  <si>
    <r>
      <t xml:space="preserve">Paco Rabanne </t>
    </r>
    <r>
      <rPr>
        <b/>
        <i/>
        <sz val="10"/>
        <rFont val="Arial"/>
        <family val="2"/>
        <charset val="204"/>
      </rPr>
      <t>Olympéa</t>
    </r>
    <r>
      <rPr>
        <sz val="8"/>
        <rFont val="Arial"/>
        <family val="2"/>
        <charset val="204"/>
      </rPr>
      <t xml:space="preserve"> (2015)  edt 45 ml. fem rus EAC </t>
    </r>
  </si>
  <si>
    <r>
      <t xml:space="preserve">Sergio Tacchini </t>
    </r>
    <r>
      <rPr>
        <b/>
        <i/>
        <sz val="11"/>
        <rFont val="Arial"/>
        <family val="2"/>
        <charset val="204"/>
      </rPr>
      <t>Donna</t>
    </r>
    <r>
      <rPr>
        <sz val="11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45 ml. fem rus EAC </t>
    </r>
  </si>
  <si>
    <r>
      <t>Giorgio Armani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Si </t>
    </r>
    <r>
      <rPr>
        <sz val="8"/>
        <rFont val="Arial"/>
        <family val="2"/>
        <charset val="204"/>
      </rPr>
      <t>(2012) edP  45 ml. fem rus EAC</t>
    </r>
  </si>
  <si>
    <r>
      <t xml:space="preserve">Kenzo </t>
    </r>
    <r>
      <rPr>
        <b/>
        <i/>
        <sz val="10"/>
        <rFont val="Arial"/>
        <family val="2"/>
        <charset val="204"/>
      </rPr>
      <t>L'eau Par Kenzo Homme</t>
    </r>
    <r>
      <rPr>
        <sz val="8"/>
        <rFont val="Arial"/>
        <family val="2"/>
        <charset val="204"/>
      </rPr>
      <t xml:space="preserve"> edt 45 ml. men rus EAC </t>
    </r>
  </si>
  <si>
    <r>
      <t>Lacoste</t>
    </r>
    <r>
      <rPr>
        <sz val="7"/>
        <rFont val="Arial"/>
        <family val="2"/>
        <charset val="204"/>
      </rPr>
      <t xml:space="preserve"> Eau de Lacoste  </t>
    </r>
    <r>
      <rPr>
        <sz val="8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Elegant</t>
    </r>
    <r>
      <rPr>
        <i/>
        <sz val="8"/>
        <rFont val="Arial"/>
        <family val="2"/>
        <charset val="204"/>
      </rPr>
      <t xml:space="preserve"> (</t>
    </r>
    <r>
      <rPr>
        <sz val="8"/>
        <rFont val="Arial"/>
        <family val="2"/>
        <charset val="204"/>
      </rPr>
      <t xml:space="preserve">2015) edt 45 ml.  fem rus EAC  </t>
    </r>
  </si>
  <si>
    <r>
      <t xml:space="preserve">Lacoste </t>
    </r>
    <r>
      <rPr>
        <b/>
        <i/>
        <sz val="10"/>
        <rFont val="Arial"/>
        <family val="2"/>
        <charset val="204"/>
      </rPr>
      <t>Pour Femme Legere</t>
    </r>
    <r>
      <rPr>
        <sz val="8"/>
        <rFont val="Arial"/>
        <family val="2"/>
        <charset val="204"/>
      </rPr>
      <t xml:space="preserve"> edt 45 ml.  fem rus EAC  </t>
    </r>
  </si>
  <si>
    <r>
      <t xml:space="preserve">Antonio Banderas </t>
    </r>
    <r>
      <rPr>
        <b/>
        <i/>
        <sz val="10"/>
        <rFont val="Arial"/>
        <family val="2"/>
        <charset val="204"/>
      </rPr>
      <t>Blue Seduction woman</t>
    </r>
    <r>
      <rPr>
        <sz val="8"/>
        <rFont val="Arial"/>
        <family val="2"/>
        <charset val="204"/>
      </rPr>
      <t xml:space="preserve"> edt 80 ml. fem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</si>
  <si>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 xml:space="preserve">212 VIP Men </t>
    </r>
    <r>
      <rPr>
        <sz val="8"/>
        <rFont val="Arial"/>
        <family val="2"/>
        <charset val="204"/>
      </rPr>
      <t xml:space="preserve">(2011) edt  80 ml. men rus EAC </t>
    </r>
  </si>
  <si>
    <r>
      <t xml:space="preserve">Chanel </t>
    </r>
    <r>
      <rPr>
        <b/>
        <i/>
        <sz val="10"/>
        <rFont val="Arial"/>
        <family val="2"/>
        <charset val="204"/>
      </rPr>
      <t>Chance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</si>
  <si>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t xml:space="preserve">Clinique </t>
    </r>
    <r>
      <rPr>
        <b/>
        <i/>
        <sz val="10"/>
        <rFont val="Arial"/>
        <family val="2"/>
        <charset val="204"/>
      </rPr>
      <t>Happy for Men</t>
    </r>
    <r>
      <rPr>
        <sz val="8"/>
        <rFont val="Arial"/>
        <family val="2"/>
        <charset val="204"/>
      </rPr>
      <t xml:space="preserve"> edt 80 ml. men rus EAC</t>
    </r>
  </si>
  <si>
    <r>
      <t xml:space="preserve">Dolce&amp;Gabbana </t>
    </r>
    <r>
      <rPr>
        <b/>
        <i/>
        <sz val="10"/>
        <rFont val="Arial"/>
        <family val="2"/>
        <charset val="204"/>
      </rPr>
      <t>Light Blue</t>
    </r>
    <r>
      <rPr>
        <sz val="8"/>
        <rFont val="Arial"/>
        <family val="2"/>
        <charset val="204"/>
      </rPr>
      <t xml:space="preserve"> edt 80 ml. fem rus EAC</t>
    </r>
  </si>
  <si>
    <r>
      <t xml:space="preserve">GianMarco </t>
    </r>
    <r>
      <rPr>
        <b/>
        <i/>
        <sz val="10"/>
        <rFont val="Arial"/>
        <family val="2"/>
        <charset val="204"/>
      </rPr>
      <t>Venturi Woman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</si>
  <si>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t xml:space="preserve">Gianni Versace </t>
    </r>
    <r>
      <rPr>
        <b/>
        <i/>
        <sz val="10"/>
        <rFont val="Arial"/>
        <family val="2"/>
        <charset val="204"/>
      </rPr>
      <t>Bright Crystal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80 ml. fem rus EAC</t>
    </r>
  </si>
  <si>
    <r>
      <t xml:space="preserve">Giorgio Armani </t>
    </r>
    <r>
      <rPr>
        <b/>
        <i/>
        <sz val="10"/>
        <rFont val="Arial"/>
        <family val="2"/>
        <charset val="204"/>
      </rPr>
      <t>Si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(2012) edP 80 ml. fem rus EAC</t>
    </r>
  </si>
  <si>
    <r>
      <t xml:space="preserve">Gucci  </t>
    </r>
    <r>
      <rPr>
        <b/>
        <i/>
        <sz val="10"/>
        <rFont val="Arial"/>
        <family val="2"/>
        <charset val="204"/>
      </rPr>
      <t xml:space="preserve">Bamboo </t>
    </r>
    <r>
      <rPr>
        <sz val="8"/>
        <rFont val="Arial"/>
        <family val="2"/>
        <charset val="204"/>
      </rPr>
      <t>edt 80 ml. fem rus EAC</t>
    </r>
  </si>
  <si>
    <r>
      <t xml:space="preserve">Gucci </t>
    </r>
    <r>
      <rPr>
        <b/>
        <i/>
        <sz val="10"/>
        <rFont val="Arial"/>
        <family val="2"/>
        <charset val="204"/>
      </rPr>
      <t>Flora by Gucci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edt 80 ml. fem rus EAC</t>
    </r>
  </si>
  <si>
    <r>
      <t xml:space="preserve">Kenzo </t>
    </r>
    <r>
      <rPr>
        <b/>
        <i/>
        <sz val="10"/>
        <rFont val="Arial"/>
        <family val="2"/>
        <charset val="204"/>
      </rPr>
      <t>L`EAU PAR</t>
    </r>
    <r>
      <rPr>
        <sz val="8"/>
        <rFont val="Arial"/>
        <family val="2"/>
        <charset val="204"/>
      </rPr>
      <t xml:space="preserve"> edt 80 ml. fem rus EAC</t>
    </r>
  </si>
  <si>
    <r>
      <t xml:space="preserve">Kenzo </t>
    </r>
    <r>
      <rPr>
        <b/>
        <i/>
        <sz val="10"/>
        <rFont val="Arial"/>
        <family val="2"/>
        <charset val="204"/>
      </rPr>
      <t>World</t>
    </r>
    <r>
      <rPr>
        <sz val="8"/>
        <rFont val="Arial"/>
        <family val="2"/>
        <charset val="204"/>
      </rPr>
      <t xml:space="preserve"> (2017)  edt 80 ml. fem rus EAC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</si>
  <si>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 </t>
    </r>
    <r>
      <rPr>
        <i/>
        <sz val="7"/>
        <rFont val="Arial"/>
        <family val="2"/>
        <charset val="204"/>
      </rPr>
      <t xml:space="preserve">Pour Elle </t>
    </r>
    <r>
      <rPr>
        <b/>
        <i/>
        <sz val="10"/>
        <rFont val="Arial"/>
        <family val="2"/>
        <charset val="204"/>
      </rPr>
      <t>Elegant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(2015) edt 80 ml.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</si>
  <si>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 </t>
    </r>
    <r>
      <rPr>
        <i/>
        <sz val="7"/>
        <rFont val="Arial"/>
        <family val="2"/>
        <charset val="204"/>
      </rPr>
      <t xml:space="preserve">Pour Elle </t>
    </r>
    <r>
      <rPr>
        <b/>
        <i/>
        <sz val="10"/>
        <rFont val="Arial"/>
        <family val="2"/>
        <charset val="204"/>
      </rPr>
      <t>Natural</t>
    </r>
    <r>
      <rPr>
        <sz val="8"/>
        <rFont val="Arial"/>
        <family val="2"/>
        <charset val="204"/>
      </rPr>
      <t xml:space="preserve"> (2015) edt 80 ml.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</si>
  <si>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Sparkling</t>
    </r>
    <r>
      <rPr>
        <sz val="8"/>
        <rFont val="Arial"/>
        <family val="2"/>
        <charset val="204"/>
      </rPr>
      <t xml:space="preserve"> (2015) edt 80 ml. fem rus EAC </t>
    </r>
  </si>
  <si>
    <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Sport Essential </t>
    </r>
    <r>
      <rPr>
        <sz val="8"/>
        <rFont val="Arial"/>
        <family val="2"/>
        <charset val="204"/>
      </rPr>
      <t>(2010) edt 80 ml. men rus EAC</t>
    </r>
  </si>
  <si>
    <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Touch Of Pink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</si>
  <si>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t xml:space="preserve">Loris Azzaro </t>
    </r>
    <r>
      <rPr>
        <b/>
        <i/>
        <sz val="10"/>
        <rFont val="Arial"/>
        <family val="2"/>
        <charset val="204"/>
      </rPr>
      <t>Azzaro Mademoiselle</t>
    </r>
    <r>
      <rPr>
        <sz val="8"/>
        <rFont val="Arial"/>
        <family val="2"/>
        <charset val="204"/>
      </rPr>
      <t xml:space="preserve"> edt 80 ml. fem rus EAC</t>
    </r>
  </si>
  <si>
    <r>
      <t xml:space="preserve">Montale </t>
    </r>
    <r>
      <rPr>
        <b/>
        <i/>
        <sz val="10"/>
        <rFont val="Arial"/>
        <family val="2"/>
        <charset val="204"/>
      </rPr>
      <t>ROSES MUSK</t>
    </r>
    <r>
      <rPr>
        <sz val="8"/>
        <rFont val="Arial"/>
        <family val="2"/>
        <charset val="204"/>
      </rPr>
      <t xml:space="preserve"> (2015) edt 80 ml. fem rus EAC </t>
    </r>
  </si>
  <si>
    <r>
      <t xml:space="preserve">Nina Ricci </t>
    </r>
    <r>
      <rPr>
        <b/>
        <i/>
        <sz val="10"/>
        <rFont val="Arial"/>
        <family val="2"/>
        <charset val="204"/>
      </rPr>
      <t>Love by Nina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edt 80 ml. fem rus EAC</t>
    </r>
  </si>
  <si>
    <r>
      <t>Antonio Banderas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Blue Seduction men </t>
    </r>
    <r>
      <rPr>
        <sz val="8"/>
        <rFont val="Arial"/>
        <family val="2"/>
        <charset val="204"/>
      </rPr>
      <t>edt 80 ml. men rus EAC</t>
    </r>
  </si>
  <si>
    <r>
      <t xml:space="preserve">Armand Basi </t>
    </r>
    <r>
      <rPr>
        <b/>
        <i/>
        <sz val="10"/>
        <rFont val="Arial"/>
        <family val="2"/>
        <charset val="204"/>
      </rPr>
      <t>In Red</t>
    </r>
    <r>
      <rPr>
        <sz val="8"/>
        <rFont val="Arial"/>
        <family val="2"/>
        <charset val="204"/>
      </rPr>
      <t xml:space="preserve"> edt 80 ml. fem rus EAC</t>
    </r>
  </si>
  <si>
    <r>
      <t xml:space="preserve">Burberry </t>
    </r>
    <r>
      <rPr>
        <b/>
        <i/>
        <sz val="10"/>
        <rFont val="Arial"/>
        <family val="2"/>
        <charset val="204"/>
      </rPr>
      <t>Week end</t>
    </r>
    <r>
      <rPr>
        <i/>
        <sz val="10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edP 80 ml. fem rus EAC</t>
    </r>
  </si>
  <si>
    <r>
      <t xml:space="preserve">Cacharel </t>
    </r>
    <r>
      <rPr>
        <b/>
        <i/>
        <sz val="10"/>
        <rFont val="Arial"/>
        <family val="2"/>
        <charset val="204"/>
      </rPr>
      <t>Amor Amor</t>
    </r>
    <r>
      <rPr>
        <i/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edt 80 ml.  unisex rus EAC </t>
    </r>
  </si>
  <si>
    <r>
      <t xml:space="preserve">Carolina Herrera </t>
    </r>
    <r>
      <rPr>
        <b/>
        <i/>
        <sz val="10"/>
        <rFont val="Arial"/>
        <family val="2"/>
        <charset val="204"/>
      </rPr>
      <t>212 VIP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80 ml. fem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</si>
  <si>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 xml:space="preserve">Good Girl </t>
    </r>
    <r>
      <rPr>
        <sz val="8"/>
        <rFont val="Arial"/>
        <family val="2"/>
        <charset val="204"/>
      </rPr>
      <t>(2016) edt 80 ml. fem rus EAC</t>
    </r>
  </si>
  <si>
    <r>
      <t xml:space="preserve">Chanel </t>
    </r>
    <r>
      <rPr>
        <b/>
        <i/>
        <sz val="10"/>
        <rFont val="Arial"/>
        <family val="2"/>
        <charset val="204"/>
      </rPr>
      <t>Allure Homme Sport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80 ml. men rus EAC </t>
    </r>
  </si>
  <si>
    <r>
      <t>Chloe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Chloe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 edt 80 ml. fem rus EAC</t>
    </r>
  </si>
  <si>
    <r>
      <t>Christian Dior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J`adore</t>
    </r>
    <r>
      <rPr>
        <sz val="8"/>
        <rFont val="Arial"/>
        <family val="2"/>
        <charset val="204"/>
      </rPr>
      <t xml:space="preserve"> edt 80 ml. fem rus EAC</t>
    </r>
  </si>
  <si>
    <r>
      <t xml:space="preserve">Christian Dior </t>
    </r>
    <r>
      <rPr>
        <b/>
        <i/>
        <sz val="10"/>
        <rFont val="Arial"/>
        <family val="2"/>
        <charset val="204"/>
      </rPr>
      <t>Sauvage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(2015) edt 80 ml. men rus EAC </t>
    </r>
  </si>
  <si>
    <r>
      <t>Dolce&amp;Gabbana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Light Blue Pour Homme</t>
    </r>
    <r>
      <rPr>
        <sz val="8"/>
        <rFont val="Arial"/>
        <family val="2"/>
        <charset val="204"/>
      </rPr>
      <t xml:space="preserve"> edt 80 ml. men rus EAC</t>
    </r>
  </si>
  <si>
    <r>
      <t xml:space="preserve">Escada </t>
    </r>
    <r>
      <rPr>
        <b/>
        <i/>
        <sz val="10"/>
        <rFont val="Arial"/>
        <family val="2"/>
        <charset val="204"/>
      </rPr>
      <t>Cherry in the Air</t>
    </r>
    <r>
      <rPr>
        <sz val="8"/>
        <rFont val="Arial"/>
        <family val="2"/>
        <charset val="204"/>
      </rPr>
      <t xml:space="preserve"> (2013)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</si>
  <si>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t xml:space="preserve">Escada </t>
    </r>
    <r>
      <rPr>
        <b/>
        <i/>
        <sz val="10"/>
        <rFont val="Arial"/>
        <family val="2"/>
        <charset val="204"/>
      </rPr>
      <t>Taj Sunset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80 ml. fem rus EAC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</si>
  <si>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02</t>
    </r>
    <r>
      <rPr>
        <sz val="8"/>
        <rFont val="Arial"/>
        <family val="2"/>
        <charset val="204"/>
      </rPr>
      <t xml:space="preserve"> edt 80 ml.  unisex rus EAC </t>
    </r>
  </si>
  <si>
    <r>
      <t xml:space="preserve">Ex Nihilo </t>
    </r>
    <r>
      <rPr>
        <b/>
        <i/>
        <sz val="10"/>
        <rFont val="Arial"/>
        <family val="2"/>
        <charset val="204"/>
      </rPr>
      <t xml:space="preserve">Fleur Narcotique  </t>
    </r>
    <r>
      <rPr>
        <sz val="8"/>
        <rFont val="Arial"/>
        <family val="2"/>
        <charset val="204"/>
      </rPr>
      <t>edP 80 ml. fem rus EAC</t>
    </r>
  </si>
  <si>
    <r>
      <t xml:space="preserve">Gucci Flora by Gucci </t>
    </r>
    <r>
      <rPr>
        <b/>
        <i/>
        <sz val="10"/>
        <rFont val="Arial"/>
        <family val="2"/>
        <charset val="204"/>
      </rPr>
      <t xml:space="preserve">Gorgeous Gardenia  </t>
    </r>
    <r>
      <rPr>
        <sz val="8"/>
        <rFont val="Arial"/>
        <family val="2"/>
        <charset val="204"/>
      </rPr>
      <t>(2012) edt 80 ml. fem rus EAC</t>
    </r>
  </si>
  <si>
    <r>
      <t xml:space="preserve">Hugo Boss </t>
    </r>
    <r>
      <rPr>
        <b/>
        <i/>
        <sz val="10"/>
        <rFont val="Arial"/>
        <family val="2"/>
        <charset val="204"/>
      </rPr>
      <t>Boss The Scent</t>
    </r>
    <r>
      <rPr>
        <i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FOR MEN</t>
    </r>
    <r>
      <rPr>
        <sz val="8"/>
        <rFont val="Arial"/>
        <family val="2"/>
        <charset val="204"/>
      </rPr>
      <t xml:space="preserve"> (2015)  edt 80 ml. men rus EAC</t>
    </r>
    <r>
      <rPr>
        <i/>
        <sz val="10"/>
        <rFont val="Arial"/>
        <family val="2"/>
        <charset val="204"/>
      </rPr>
      <t xml:space="preserve"> </t>
    </r>
  </si>
  <si>
    <r>
      <t xml:space="preserve">Lacoste </t>
    </r>
    <r>
      <rPr>
        <sz val="7"/>
        <rFont val="Arial"/>
        <family val="2"/>
        <charset val="204"/>
      </rPr>
      <t xml:space="preserve">Eau de Lacoste </t>
    </r>
    <r>
      <rPr>
        <sz val="8"/>
        <rFont val="Arial"/>
        <family val="2"/>
        <charset val="204"/>
      </rPr>
      <t xml:space="preserve">L.12.12 </t>
    </r>
    <r>
      <rPr>
        <b/>
        <i/>
        <sz val="10"/>
        <rFont val="Arial"/>
        <family val="2"/>
        <charset val="204"/>
      </rPr>
      <t>Blank</t>
    </r>
    <r>
      <rPr>
        <sz val="8"/>
        <rFont val="Arial"/>
        <family val="2"/>
        <charset val="204"/>
      </rPr>
      <t xml:space="preserve"> белая (2011) edt 80 ml. men rus EAC </t>
    </r>
  </si>
  <si>
    <r>
      <t xml:space="preserve">Lacoste </t>
    </r>
    <r>
      <rPr>
        <b/>
        <i/>
        <sz val="10"/>
        <rFont val="Arial"/>
        <family val="2"/>
        <charset val="204"/>
      </rPr>
      <t>ESSENTIAL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men rus EAC</t>
    </r>
  </si>
  <si>
    <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POUR FEMME</t>
    </r>
    <r>
      <rPr>
        <sz val="8"/>
        <rFont val="Arial"/>
        <family val="2"/>
        <charset val="204"/>
      </rPr>
      <t xml:space="preserve"> edP 80 ml. fem rus EAC</t>
    </r>
  </si>
  <si>
    <r>
      <t xml:space="preserve">Lacoste </t>
    </r>
    <r>
      <rPr>
        <b/>
        <i/>
        <sz val="10"/>
        <rFont val="Arial"/>
        <family val="2"/>
        <charset val="204"/>
      </rPr>
      <t>Pour Femme Legere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edP 80 ml. fem rus EAC</t>
    </r>
  </si>
  <si>
    <r>
      <t xml:space="preserve">Lanvin </t>
    </r>
    <r>
      <rPr>
        <b/>
        <i/>
        <sz val="10"/>
        <rFont val="Arial"/>
        <family val="2"/>
        <charset val="204"/>
      </rPr>
      <t xml:space="preserve">Eclat d’Arpège </t>
    </r>
    <r>
      <rPr>
        <sz val="8"/>
        <rFont val="Arial"/>
        <family val="2"/>
        <charset val="204"/>
      </rPr>
      <t>edP 80 ml. fem rus EAC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</si>
  <si>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 </t>
    </r>
    <r>
      <rPr>
        <i/>
        <sz val="7"/>
        <rFont val="Arial"/>
        <family val="2"/>
        <charset val="204"/>
      </rPr>
      <t xml:space="preserve">Pour Elle </t>
    </r>
    <r>
      <rPr>
        <b/>
        <i/>
        <sz val="10"/>
        <rFont val="Arial"/>
        <family val="2"/>
        <charset val="204"/>
      </rPr>
      <t>Magnetic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80 ml. fem rus EAC </t>
    </r>
  </si>
  <si>
    <r>
      <t xml:space="preserve">Paco Rabanne </t>
    </r>
    <r>
      <rPr>
        <b/>
        <i/>
        <sz val="10"/>
        <rFont val="Arial"/>
        <family val="2"/>
        <charset val="204"/>
      </rPr>
      <t>1MILLION</t>
    </r>
    <r>
      <rPr>
        <sz val="8"/>
        <rFont val="Arial"/>
        <family val="2"/>
        <charset val="204"/>
      </rPr>
      <t xml:space="preserve"> (2008) edt 80 ml. men rus EAC</t>
    </r>
  </si>
  <si>
    <r>
      <t xml:space="preserve">Escada </t>
    </r>
    <r>
      <rPr>
        <b/>
        <i/>
        <sz val="10"/>
        <rFont val="Arial"/>
        <family val="2"/>
        <charset val="204"/>
      </rPr>
      <t>Sorbetto Rosso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edt 80 ml. fem rus EAC</t>
    </r>
  </si>
  <si>
    <r>
      <t xml:space="preserve">Antonio Banderas </t>
    </r>
    <r>
      <rPr>
        <b/>
        <i/>
        <sz val="10"/>
        <rFont val="Arial"/>
        <family val="2"/>
        <charset val="204"/>
      </rPr>
      <t xml:space="preserve">Blue Seduction men </t>
    </r>
    <r>
      <rPr>
        <sz val="8"/>
        <rFont val="Arial"/>
        <family val="2"/>
        <charset val="204"/>
      </rPr>
      <t>oil 10 ml. roll-on pheromone men</t>
    </r>
  </si>
  <si>
    <r>
      <t xml:space="preserve">Antonio Banderas </t>
    </r>
    <r>
      <rPr>
        <b/>
        <i/>
        <sz val="10"/>
        <rFont val="Arial"/>
        <family val="2"/>
        <charset val="204"/>
      </rPr>
      <t>Blue Seduction woman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</si>
  <si>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 xml:space="preserve">Armand Basi </t>
    </r>
    <r>
      <rPr>
        <b/>
        <i/>
        <sz val="10"/>
        <rFont val="Arial"/>
        <family val="2"/>
        <charset val="204"/>
      </rPr>
      <t>Happy In Red</t>
    </r>
    <r>
      <rPr>
        <sz val="8"/>
        <rFont val="Arial"/>
        <family val="2"/>
        <charset val="204"/>
      </rPr>
      <t xml:space="preserve"> (2012) oil 10 ml. roll-on pheromone fem</t>
    </r>
  </si>
  <si>
    <r>
      <t>Armand Basi</t>
    </r>
    <r>
      <rPr>
        <b/>
        <i/>
        <sz val="10"/>
        <rFont val="Arial"/>
        <family val="2"/>
        <charset val="204"/>
      </rPr>
      <t xml:space="preserve"> In Blue Sport </t>
    </r>
    <r>
      <rPr>
        <sz val="8"/>
        <rFont val="Arial"/>
        <family val="2"/>
        <charset val="204"/>
      </rPr>
      <t>oil 10 ml. roll-on pheromone men</t>
    </r>
  </si>
  <si>
    <r>
      <t xml:space="preserve">Britney Spears </t>
    </r>
    <r>
      <rPr>
        <b/>
        <sz val="10"/>
        <rFont val="Arial"/>
        <family val="2"/>
        <charset val="204"/>
      </rPr>
      <t xml:space="preserve">Fantasy </t>
    </r>
    <r>
      <rPr>
        <sz val="8"/>
        <rFont val="Arial"/>
        <family val="2"/>
        <charset val="204"/>
      </rPr>
      <t>oil 10 ml. roll-on pheromone fem</t>
    </r>
  </si>
  <si>
    <r>
      <t xml:space="preserve">Burberry </t>
    </r>
    <r>
      <rPr>
        <b/>
        <i/>
        <sz val="10"/>
        <rFont val="Arial"/>
        <family val="2"/>
        <charset val="204"/>
      </rPr>
      <t>Week end</t>
    </r>
    <r>
      <rPr>
        <sz val="8"/>
        <rFont val="Arial"/>
        <family val="2"/>
        <charset val="204"/>
      </rPr>
      <t xml:space="preserve">  oil 10 ml. roll-on pheromone fem</t>
    </r>
  </si>
  <si>
    <r>
      <t xml:space="preserve">Cacharel </t>
    </r>
    <r>
      <rPr>
        <b/>
        <i/>
        <sz val="10"/>
        <rFont val="Arial"/>
        <family val="2"/>
        <charset val="204"/>
      </rPr>
      <t xml:space="preserve">Amor Amor </t>
    </r>
    <r>
      <rPr>
        <sz val="8"/>
        <rFont val="Arial"/>
        <family val="2"/>
        <charset val="204"/>
      </rPr>
      <t>oil 10 ml. roll-on pheromone fem</t>
    </r>
  </si>
  <si>
    <r>
      <t>Carolina Herrera</t>
    </r>
    <r>
      <rPr>
        <b/>
        <i/>
        <sz val="10"/>
        <rFont val="Arial"/>
        <family val="2"/>
        <charset val="204"/>
      </rPr>
      <t xml:space="preserve"> 212 VIP Rosé </t>
    </r>
    <r>
      <rPr>
        <sz val="8"/>
        <rFont val="Arial"/>
        <family val="2"/>
        <charset val="204"/>
      </rPr>
      <t>oil 10 ml. roll-on pheromone fem</t>
    </r>
  </si>
  <si>
    <r>
      <t xml:space="preserve">Carolina Herrera </t>
    </r>
    <r>
      <rPr>
        <b/>
        <i/>
        <sz val="10"/>
        <rFont val="Arial"/>
        <family val="2"/>
        <charset val="204"/>
      </rPr>
      <t>Good Girl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</si>
  <si>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Cerruti </t>
    </r>
    <r>
      <rPr>
        <b/>
        <i/>
        <sz val="10"/>
        <rFont val="Arial"/>
        <family val="2"/>
        <charset val="204"/>
      </rPr>
      <t>1881</t>
    </r>
    <r>
      <rPr>
        <sz val="8"/>
        <rFont val="Arial"/>
        <family val="2"/>
        <charset val="204"/>
      </rPr>
      <t xml:space="preserve"> oil 10 ml. roll-on pheromone fem</t>
    </r>
  </si>
  <si>
    <r>
      <t xml:space="preserve">Chanel </t>
    </r>
    <r>
      <rPr>
        <b/>
        <i/>
        <sz val="10"/>
        <rFont val="Arial"/>
        <family val="2"/>
        <charset val="204"/>
      </rPr>
      <t>Chance Eau Vive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(2015) oil 10 ml. roll-on pheromone fem</t>
    </r>
  </si>
  <si>
    <r>
      <t xml:space="preserve">Chanel </t>
    </r>
    <r>
      <rPr>
        <b/>
        <i/>
        <sz val="10"/>
        <rFont val="Arial"/>
        <family val="2"/>
        <charset val="204"/>
      </rPr>
      <t>Chance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</si>
  <si>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>Chanel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Coco Mademuasel </t>
    </r>
    <r>
      <rPr>
        <sz val="8"/>
        <rFont val="Arial"/>
        <family val="2"/>
        <charset val="204"/>
      </rPr>
      <t>oil 10 ml. roll-on pheromone fem</t>
    </r>
  </si>
  <si>
    <r>
      <t>Chloe</t>
    </r>
    <r>
      <rPr>
        <b/>
        <i/>
        <sz val="10"/>
        <rFont val="Arial"/>
        <family val="2"/>
        <charset val="204"/>
      </rPr>
      <t xml:space="preserve"> Chloe Eau de Parfum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 oil 10 ml. roll-on pheromone fem</t>
    </r>
  </si>
  <si>
    <r>
      <t>Christian Dior</t>
    </r>
    <r>
      <rPr>
        <b/>
        <i/>
        <sz val="10"/>
        <rFont val="Arial"/>
        <family val="2"/>
        <charset val="204"/>
      </rPr>
      <t xml:space="preserve"> Fahrenheit </t>
    </r>
    <r>
      <rPr>
        <sz val="8"/>
        <rFont val="Arial"/>
        <family val="2"/>
        <charset val="204"/>
      </rPr>
      <t>oil 10 ml. roll-on pheromone men</t>
    </r>
  </si>
  <si>
    <r>
      <t>Christian Dior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J`adore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</si>
  <si>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 xml:space="preserve">Christian Dior </t>
    </r>
    <r>
      <rPr>
        <b/>
        <i/>
        <sz val="10"/>
        <rFont val="Arial"/>
        <family val="2"/>
        <charset val="204"/>
      </rPr>
      <t>Miss Dior Blooming Bouquet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(2014) oil 10 ml. roll-on pheromone fem</t>
    </r>
  </si>
  <si>
    <r>
      <t xml:space="preserve">Christian Dior </t>
    </r>
    <r>
      <rPr>
        <b/>
        <i/>
        <sz val="10"/>
        <rFont val="Arial"/>
        <family val="2"/>
        <charset val="204"/>
      </rPr>
      <t>Sauvage</t>
    </r>
    <r>
      <rPr>
        <sz val="8"/>
        <rFont val="Arial"/>
        <family val="2"/>
        <charset val="204"/>
      </rPr>
      <t xml:space="preserve"> (2015) oil 10 ml. roll-on pheromone men</t>
    </r>
  </si>
  <si>
    <r>
      <t>Christina Aguilera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By Night</t>
    </r>
    <r>
      <rPr>
        <sz val="8"/>
        <rFont val="Arial"/>
        <family val="2"/>
        <charset val="204"/>
      </rPr>
      <t xml:space="preserve"> (2009) oil 10 ml. roll-on pheromone fem</t>
    </r>
  </si>
  <si>
    <r>
      <t xml:space="preserve">Dolce&amp;Gabbana </t>
    </r>
    <r>
      <rPr>
        <b/>
        <i/>
        <sz val="10"/>
        <rFont val="Arial"/>
        <family val="2"/>
        <charset val="204"/>
      </rPr>
      <t>Dolce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Eau de Parfum</t>
    </r>
    <r>
      <rPr>
        <sz val="8"/>
        <rFont val="Arial"/>
        <family val="2"/>
        <charset val="204"/>
      </rPr>
      <t xml:space="preserve"> (2014) oil 10 ml. roll-on pheromone fem</t>
    </r>
  </si>
  <si>
    <r>
      <t>Dolce&amp;Gabbana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Light Blue Pour Homme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men</t>
    </r>
  </si>
  <si>
    <r>
      <t xml:space="preserve">Dolce&amp;Gabbana </t>
    </r>
    <r>
      <rPr>
        <b/>
        <i/>
        <sz val="10"/>
        <rFont val="Arial"/>
        <family val="2"/>
        <charset val="204"/>
      </rPr>
      <t>Light Blue WOMAN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</si>
  <si>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 xml:space="preserve">Dolce&amp;Gabbana </t>
    </r>
    <r>
      <rPr>
        <b/>
        <i/>
        <sz val="10"/>
        <rFont val="Arial"/>
        <family val="2"/>
        <charset val="204"/>
      </rPr>
      <t>The One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</si>
  <si>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 xml:space="preserve">Dolce&amp;Gabbana </t>
    </r>
    <r>
      <rPr>
        <b/>
        <i/>
        <sz val="10"/>
        <rFont val="Arial"/>
        <family val="2"/>
        <charset val="204"/>
      </rPr>
      <t>The Only One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 rus EAC</t>
    </r>
  </si>
  <si>
    <r>
      <t xml:space="preserve">Escada </t>
    </r>
    <r>
      <rPr>
        <b/>
        <i/>
        <sz val="10"/>
        <rFont val="Arial"/>
        <family val="2"/>
        <charset val="204"/>
      </rPr>
      <t>Born in Paradise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(2014) oil 10 ml. roll-on pheromone fem</t>
    </r>
  </si>
  <si>
    <r>
      <t xml:space="preserve">Escada </t>
    </r>
    <r>
      <rPr>
        <b/>
        <i/>
        <sz val="10"/>
        <rFont val="Arial"/>
        <family val="2"/>
        <charset val="204"/>
      </rPr>
      <t>Cherry in the Air</t>
    </r>
    <r>
      <rPr>
        <sz val="8"/>
        <rFont val="Arial"/>
        <family val="2"/>
        <charset val="204"/>
      </rPr>
      <t xml:space="preserve"> (2013) oil 10 ml. roll-on pheromone fem</t>
    </r>
  </si>
  <si>
    <r>
      <t xml:space="preserve">Escada </t>
    </r>
    <r>
      <rPr>
        <b/>
        <i/>
        <sz val="10"/>
        <rFont val="Arial"/>
        <family val="2"/>
        <charset val="204"/>
      </rPr>
      <t>Fiesta Carioca</t>
    </r>
    <r>
      <rPr>
        <sz val="8"/>
        <rFont val="Arial"/>
        <family val="2"/>
        <charset val="204"/>
      </rPr>
      <t xml:space="preserve"> (2016)  oil 10 ml. roll-on pheromone fem</t>
    </r>
  </si>
  <si>
    <r>
      <t xml:space="preserve">Escentric Molecules </t>
    </r>
    <r>
      <rPr>
        <b/>
        <i/>
        <sz val="10"/>
        <rFont val="Arial"/>
        <family val="2"/>
        <charset val="204"/>
      </rPr>
      <t xml:space="preserve">Escentric 01 </t>
    </r>
    <r>
      <rPr>
        <sz val="8"/>
        <rFont val="Arial"/>
        <family val="2"/>
        <charset val="204"/>
      </rPr>
      <t>oil 10 ml. roll-on pheromone unisex</t>
    </r>
  </si>
  <si>
    <r>
      <t xml:space="preserve">Escentric Molecules </t>
    </r>
    <r>
      <rPr>
        <b/>
        <i/>
        <sz val="10"/>
        <rFont val="Arial"/>
        <family val="2"/>
        <charset val="204"/>
      </rPr>
      <t xml:space="preserve">Escentric 02 </t>
    </r>
    <r>
      <rPr>
        <sz val="8"/>
        <rFont val="Arial"/>
        <family val="2"/>
        <charset val="204"/>
      </rPr>
      <t>oil 10 ml. roll-on pheromone unisex</t>
    </r>
  </si>
  <si>
    <r>
      <t xml:space="preserve">Ex Nihilo </t>
    </r>
    <r>
      <rPr>
        <b/>
        <i/>
        <sz val="10"/>
        <rFont val="Arial"/>
        <family val="2"/>
        <charset val="204"/>
      </rPr>
      <t>Fleur Narcotique</t>
    </r>
    <r>
      <rPr>
        <sz val="8"/>
        <rFont val="Arial"/>
        <family val="2"/>
        <charset val="204"/>
      </rPr>
      <t xml:space="preserve"> (2014) oil 10 ml. roll-on pheromone unisex</t>
    </r>
  </si>
  <si>
    <r>
      <t xml:space="preserve">GianMarco </t>
    </r>
    <r>
      <rPr>
        <b/>
        <i/>
        <sz val="10"/>
        <rFont val="Arial"/>
        <family val="2"/>
        <charset val="204"/>
      </rPr>
      <t>Venturi</t>
    </r>
    <r>
      <rPr>
        <sz val="10"/>
        <rFont val="Arial"/>
        <family val="2"/>
        <charset val="204"/>
      </rPr>
      <t> </t>
    </r>
    <r>
      <rPr>
        <b/>
        <i/>
        <sz val="10"/>
        <rFont val="Arial"/>
        <family val="2"/>
        <charset val="204"/>
      </rPr>
      <t>Woman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</si>
  <si>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>Gianni Versace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Bright Crystal  </t>
    </r>
    <r>
      <rPr>
        <sz val="8"/>
        <rFont val="Arial"/>
        <family val="2"/>
        <charset val="204"/>
      </rPr>
      <t>oil 10 ml. roll-on pheromone fem</t>
    </r>
  </si>
  <si>
    <r>
      <t xml:space="preserve">Gianni Versace </t>
    </r>
    <r>
      <rPr>
        <b/>
        <i/>
        <sz val="10"/>
        <rFont val="Arial"/>
        <family val="2"/>
        <charset val="204"/>
      </rPr>
      <t>Eros</t>
    </r>
    <r>
      <rPr>
        <sz val="8"/>
        <rFont val="Arial"/>
        <family val="2"/>
        <charset val="204"/>
      </rPr>
      <t xml:space="preserve"> (2012) oil 10 ml. roll-on pheromone men</t>
    </r>
  </si>
  <si>
    <r>
      <t>Gianni Versace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Versace Yellow Diamond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(2011) oil 10 ml. roll-on pheromone fem</t>
    </r>
  </si>
  <si>
    <r>
      <t xml:space="preserve">Gianni Versace </t>
    </r>
    <r>
      <rPr>
        <b/>
        <i/>
        <sz val="10"/>
        <rFont val="Arial"/>
        <family val="2"/>
        <charset val="204"/>
      </rPr>
      <t>Versense</t>
    </r>
    <r>
      <rPr>
        <sz val="8"/>
        <rFont val="Arial"/>
        <family val="2"/>
        <charset val="204"/>
      </rPr>
      <t xml:space="preserve"> (2008) oil 10 ml. roll-on pheromone fem</t>
    </r>
  </si>
  <si>
    <r>
      <t xml:space="preserve">Giorgio Armani </t>
    </r>
    <r>
      <rPr>
        <b/>
        <i/>
        <sz val="10"/>
        <rFont val="Arial"/>
        <family val="2"/>
        <charset val="204"/>
      </rPr>
      <t>Si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(2013)  oil 10 ml. roll-on pheromone fem</t>
    </r>
  </si>
  <si>
    <r>
      <t xml:space="preserve">Givenchy </t>
    </r>
    <r>
      <rPr>
        <b/>
        <i/>
        <sz val="10"/>
        <rFont val="Arial"/>
        <family val="2"/>
        <charset val="204"/>
      </rPr>
      <t>Play For Her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(2010) oil 10 ml. roll-on pheromone fem</t>
    </r>
  </si>
  <si>
    <r>
      <t xml:space="preserve">Givenchy </t>
    </r>
    <r>
      <rPr>
        <b/>
        <i/>
        <sz val="10"/>
        <rFont val="Arial"/>
        <family val="2"/>
        <charset val="204"/>
      </rPr>
      <t xml:space="preserve">POUR HOMME </t>
    </r>
    <r>
      <rPr>
        <sz val="8"/>
        <rFont val="Arial"/>
        <family val="2"/>
        <charset val="204"/>
      </rPr>
      <t>oil 10 ml. roll-on pheromone men</t>
    </r>
  </si>
  <si>
    <r>
      <t xml:space="preserve">Givenchy </t>
    </r>
    <r>
      <rPr>
        <b/>
        <i/>
        <sz val="10"/>
        <rFont val="Arial"/>
        <family val="2"/>
        <charset val="204"/>
      </rPr>
      <t>Very Irresistible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Electric Rose </t>
    </r>
    <r>
      <rPr>
        <sz val="8"/>
        <rFont val="Arial"/>
        <family val="2"/>
        <charset val="204"/>
      </rPr>
      <t>oil 10 ml. roll-on pheromone fem</t>
    </r>
  </si>
  <si>
    <r>
      <t>Gucci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Bamboo </t>
    </r>
    <r>
      <rPr>
        <sz val="8"/>
        <rFont val="Arial"/>
        <family val="2"/>
        <charset val="204"/>
      </rPr>
      <t>(2015) oil 10 ml. roll-on pheromone fem</t>
    </r>
  </si>
  <si>
    <r>
      <t>Gucci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Eau de Parfum II (pink) </t>
    </r>
    <r>
      <rPr>
        <sz val="8"/>
        <rFont val="Arial"/>
        <family val="2"/>
        <charset val="204"/>
      </rPr>
      <t>oil 10 ml. roll-on pheromone fem</t>
    </r>
  </si>
  <si>
    <r>
      <t xml:space="preserve">Gucci Flora by Gucci </t>
    </r>
    <r>
      <rPr>
        <b/>
        <i/>
        <sz val="10"/>
        <rFont val="Arial"/>
        <family val="2"/>
        <charset val="204"/>
      </rPr>
      <t xml:space="preserve">Gorgeous Gardenia </t>
    </r>
    <r>
      <rPr>
        <sz val="8"/>
        <rFont val="Arial"/>
        <family val="2"/>
        <charset val="204"/>
      </rPr>
      <t>oil 10 ml. roll-on pheromone fem</t>
    </r>
  </si>
  <si>
    <r>
      <t xml:space="preserve">Gucci </t>
    </r>
    <r>
      <rPr>
        <b/>
        <i/>
        <sz val="10"/>
        <rFont val="Arial"/>
        <family val="2"/>
        <charset val="204"/>
      </rPr>
      <t xml:space="preserve">GUCCI Premiere </t>
    </r>
    <r>
      <rPr>
        <sz val="8"/>
        <rFont val="Arial"/>
        <family val="2"/>
        <charset val="204"/>
      </rPr>
      <t>(2012) oil 10 ml. roll-on pheromone fem</t>
    </r>
  </si>
  <si>
    <r>
      <t>Guerlain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La Petite Robe Noire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(2009) oil 10 ml. roll-on pheromone fem </t>
    </r>
  </si>
  <si>
    <r>
      <t xml:space="preserve">Hugo Boss </t>
    </r>
    <r>
      <rPr>
        <b/>
        <sz val="8"/>
        <rFont val="Arial"/>
        <family val="2"/>
        <charset val="204"/>
      </rPr>
      <t xml:space="preserve">Boss </t>
    </r>
    <r>
      <rPr>
        <b/>
        <i/>
        <sz val="10"/>
        <rFont val="Arial"/>
        <family val="2"/>
        <charset val="204"/>
      </rPr>
      <t>Ma Vie Pour Femme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(2014) oil 10 ml. roll-on pheromone fem</t>
    </r>
  </si>
  <si>
    <r>
      <t xml:space="preserve">Hugo Boss </t>
    </r>
    <r>
      <rPr>
        <b/>
        <i/>
        <sz val="10"/>
        <rFont val="Arial"/>
        <family val="2"/>
        <charset val="204"/>
      </rPr>
      <t xml:space="preserve">Boss The Scent FOR HER </t>
    </r>
    <r>
      <rPr>
        <sz val="8"/>
        <rFont val="Arial"/>
        <family val="2"/>
        <charset val="204"/>
      </rPr>
      <t xml:space="preserve">(2016)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</t>
    </r>
  </si>
  <si>
    <r>
      <t xml:space="preserve">Kenzo </t>
    </r>
    <r>
      <rPr>
        <b/>
        <i/>
        <sz val="10"/>
        <rFont val="Arial"/>
        <family val="2"/>
        <charset val="204"/>
      </rPr>
      <t xml:space="preserve">My Love Amour </t>
    </r>
    <r>
      <rPr>
        <sz val="8"/>
        <rFont val="Arial"/>
        <family val="2"/>
        <charset val="204"/>
      </rPr>
      <t>oil 10 ml. roll-on pheromone fem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</si>
  <si>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</t>
    </r>
    <r>
      <rPr>
        <b/>
        <sz val="10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Pour Elle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Eau Fraîche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 rus EAC</t>
    </r>
  </si>
  <si>
    <r>
      <t>Lacoste</t>
    </r>
    <r>
      <rPr>
        <sz val="7"/>
        <rFont val="Arial"/>
        <family val="2"/>
        <charset val="204"/>
      </rPr>
      <t xml:space="preserve"> Eau de Lacoste  </t>
    </r>
    <r>
      <rPr>
        <sz val="8"/>
        <rFont val="Arial"/>
        <family val="2"/>
        <charset val="204"/>
      </rPr>
      <t>L.12.12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Pour Elle</t>
    </r>
    <r>
      <rPr>
        <sz val="7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Elegant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(2015) oil 10 ml. roll-on pheromone fem</t>
    </r>
  </si>
  <si>
    <r>
      <t>Lacoste</t>
    </r>
    <r>
      <rPr>
        <sz val="7"/>
        <rFont val="Arial"/>
        <family val="2"/>
        <charset val="204"/>
      </rPr>
      <t xml:space="preserve"> Eau de Lacoste  </t>
    </r>
    <r>
      <rPr>
        <sz val="8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Natural</t>
    </r>
    <r>
      <rPr>
        <sz val="8"/>
        <rFont val="Arial"/>
        <family val="2"/>
        <charset val="204"/>
      </rPr>
      <t xml:space="preserve"> (2015) oil 10 ml. roll-on pheromone fem</t>
    </r>
  </si>
  <si>
    <r>
      <t>Lacoste</t>
    </r>
    <r>
      <rPr>
        <sz val="7"/>
        <rFont val="Arial"/>
        <family val="2"/>
        <charset val="204"/>
      </rPr>
      <t xml:space="preserve"> Eau de Lacoste  </t>
    </r>
    <r>
      <rPr>
        <sz val="8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Sparkling</t>
    </r>
    <r>
      <rPr>
        <sz val="8"/>
        <rFont val="Arial"/>
        <family val="2"/>
        <charset val="204"/>
      </rPr>
      <t xml:space="preserve"> (2015) oil 10 ml. roll-on pheromone fem</t>
    </r>
  </si>
  <si>
    <r>
      <t>Lacoste</t>
    </r>
    <r>
      <rPr>
        <sz val="7"/>
        <rFont val="Arial"/>
        <family val="2"/>
        <charset val="204"/>
      </rPr>
      <t xml:space="preserve"> Eau de Lacoste </t>
    </r>
    <r>
      <rPr>
        <sz val="8"/>
        <rFont val="Arial"/>
        <family val="2"/>
        <charset val="204"/>
      </rPr>
      <t>L.12.12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BLANC</t>
    </r>
    <r>
      <rPr>
        <i/>
        <sz val="8"/>
        <rFont val="Arial"/>
        <family val="2"/>
        <charset val="204"/>
      </rPr>
      <t xml:space="preserve"> белая</t>
    </r>
    <r>
      <rPr>
        <sz val="8"/>
        <rFont val="Arial"/>
        <family val="2"/>
        <charset val="204"/>
      </rPr>
      <t xml:space="preserve"> (2011) oil 10 ml. roll-on pheromone men</t>
    </r>
  </si>
  <si>
    <r>
      <t>Lacoste</t>
    </r>
    <r>
      <rPr>
        <sz val="7"/>
        <rFont val="Arial"/>
        <family val="2"/>
        <charset val="204"/>
      </rPr>
      <t xml:space="preserve"> Eau de Lacoste </t>
    </r>
    <r>
      <rPr>
        <sz val="8"/>
        <rFont val="Arial"/>
        <family val="2"/>
        <charset val="204"/>
      </rPr>
      <t>L.12.12</t>
    </r>
    <r>
      <rPr>
        <b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Rouge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(2012) oil 10 ml. roll-on pheromone men</t>
    </r>
  </si>
  <si>
    <r>
      <t>Lacoste</t>
    </r>
    <r>
      <rPr>
        <sz val="7"/>
        <rFont val="Arial"/>
        <family val="2"/>
        <charset val="204"/>
      </rPr>
      <t xml:space="preserve"> Eau de Lacoste </t>
    </r>
    <r>
      <rPr>
        <sz val="8"/>
        <rFont val="Arial"/>
        <family val="2"/>
        <charset val="204"/>
      </rPr>
      <t>L.12.12</t>
    </r>
    <r>
      <rPr>
        <b/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Vert</t>
    </r>
    <r>
      <rPr>
        <sz val="8"/>
        <rFont val="Arial"/>
        <family val="2"/>
        <charset val="204"/>
      </rPr>
      <t xml:space="preserve"> (2011)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men</t>
    </r>
  </si>
  <si>
    <r>
      <t xml:space="preserve">Lacoste </t>
    </r>
    <r>
      <rPr>
        <b/>
        <i/>
        <sz val="10"/>
        <rFont val="Arial"/>
        <family val="2"/>
        <charset val="204"/>
      </rPr>
      <t>ESSENTIAL</t>
    </r>
    <r>
      <rPr>
        <sz val="8"/>
        <rFont val="Arial"/>
        <family val="2"/>
        <charset val="204"/>
      </rPr>
      <t xml:space="preserve"> oil 10 ml. roll-on pheromone men</t>
    </r>
  </si>
  <si>
    <r>
      <t xml:space="preserve">Lacoste </t>
    </r>
    <r>
      <rPr>
        <b/>
        <i/>
        <sz val="10"/>
        <rFont val="Arial"/>
        <family val="2"/>
        <charset val="204"/>
      </rPr>
      <t>L!ve Pour Homme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(2014) oil 10 ml. roll-on pheromone men</t>
    </r>
  </si>
  <si>
    <r>
      <t xml:space="preserve">Lacoste </t>
    </r>
    <r>
      <rPr>
        <b/>
        <i/>
        <sz val="10"/>
        <rFont val="Arial"/>
        <family val="2"/>
        <charset val="204"/>
      </rPr>
      <t>Love of Pink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</si>
  <si>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>Lacoste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POUR FEMME  </t>
    </r>
    <r>
      <rPr>
        <sz val="8"/>
        <rFont val="Arial"/>
        <family val="2"/>
        <charset val="204"/>
      </rPr>
      <t>oil 10 ml. roll-on pheromone fem</t>
    </r>
  </si>
  <si>
    <r>
      <t xml:space="preserve">Lancôme </t>
    </r>
    <r>
      <rPr>
        <b/>
        <i/>
        <sz val="10"/>
        <rFont val="Arial"/>
        <family val="2"/>
        <charset val="204"/>
      </rPr>
      <t>Climat</t>
    </r>
    <r>
      <rPr>
        <b/>
        <i/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 rus EAC</t>
    </r>
  </si>
  <si>
    <r>
      <t xml:space="preserve">Lancôme </t>
    </r>
    <r>
      <rPr>
        <b/>
        <i/>
        <sz val="10"/>
        <rFont val="Arial"/>
        <family val="2"/>
        <charset val="204"/>
      </rPr>
      <t xml:space="preserve">La Vie Est Belle </t>
    </r>
    <r>
      <rPr>
        <sz val="8"/>
        <rFont val="Arial"/>
        <family val="2"/>
        <charset val="204"/>
      </rPr>
      <t>(2012) oil 10 ml. roll-on pheromone fem</t>
    </r>
  </si>
  <si>
    <r>
      <t xml:space="preserve">Lancôme </t>
    </r>
    <r>
      <rPr>
        <b/>
        <i/>
        <sz val="10"/>
        <rFont val="Arial"/>
        <family val="2"/>
        <charset val="204"/>
      </rPr>
      <t>Magie Noire</t>
    </r>
    <r>
      <rPr>
        <b/>
        <sz val="10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 rus EAC</t>
    </r>
  </si>
  <si>
    <r>
      <t>Lancôme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POEME</t>
    </r>
    <r>
      <rPr>
        <sz val="8"/>
        <rFont val="Arial"/>
        <family val="2"/>
        <charset val="204"/>
      </rPr>
      <t xml:space="preserve"> oil 10 ml. roll-on pheromone fem</t>
    </r>
  </si>
  <si>
    <r>
      <t>Lanvin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Eclat d’Arpège </t>
    </r>
    <r>
      <rPr>
        <sz val="8"/>
        <rFont val="Arial"/>
        <family val="2"/>
        <charset val="204"/>
      </rPr>
      <t>oil 10 ml. roll-on pheromone fem</t>
    </r>
  </si>
  <si>
    <r>
      <t xml:space="preserve">Lanvin </t>
    </r>
    <r>
      <rPr>
        <b/>
        <i/>
        <sz val="10"/>
        <rFont val="Arial"/>
        <family val="2"/>
        <charset val="204"/>
      </rPr>
      <t>Eclat de Fleurs</t>
    </r>
    <r>
      <rPr>
        <sz val="8"/>
        <rFont val="Arial"/>
        <family val="2"/>
        <charset val="204"/>
      </rPr>
      <t xml:space="preserve"> (2015)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</si>
  <si>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>Lanvin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Jeanne Lanvin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 oil 10 ml. roll-on pheromone fem</t>
    </r>
  </si>
  <si>
    <r>
      <t>Lanvin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Jeanne Lanvin Couture </t>
    </r>
    <r>
      <rPr>
        <sz val="8"/>
        <rFont val="Arial"/>
        <family val="2"/>
        <charset val="204"/>
      </rPr>
      <t>oil 10 ml. roll-on pheromone fem</t>
    </r>
  </si>
  <si>
    <r>
      <t xml:space="preserve">Lanvin </t>
    </r>
    <r>
      <rPr>
        <b/>
        <i/>
        <sz val="10"/>
        <rFont val="Arial"/>
        <family val="2"/>
        <charset val="204"/>
      </rPr>
      <t>Modern Princess</t>
    </r>
    <r>
      <rPr>
        <sz val="8"/>
        <rFont val="Arial"/>
        <family val="2"/>
        <charset val="204"/>
      </rPr>
      <t xml:space="preserve"> (2016)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</t>
    </r>
  </si>
  <si>
    <r>
      <t xml:space="preserve">Loris Azzaro </t>
    </r>
    <r>
      <rPr>
        <b/>
        <i/>
        <sz val="10"/>
        <rFont val="Arial"/>
        <family val="2"/>
        <charset val="204"/>
      </rPr>
      <t xml:space="preserve">Azzaro Mademoiselle </t>
    </r>
    <r>
      <rPr>
        <sz val="8"/>
        <rFont val="Arial"/>
        <family val="2"/>
        <charset val="204"/>
      </rPr>
      <t>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</si>
  <si>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Apogée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</si>
  <si>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Contre Moi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</si>
  <si>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Dans La Peau</t>
    </r>
    <r>
      <rPr>
        <sz val="8"/>
        <rFont val="Arial"/>
        <family val="2"/>
        <charset val="204"/>
      </rPr>
      <t xml:space="preserve"> (2016) 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</si>
  <si>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Matière Noire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</si>
  <si>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Mille Feux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</si>
  <si>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Rose des Vents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</si>
  <si>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Louis Vuitton </t>
    </r>
    <r>
      <rPr>
        <b/>
        <i/>
        <sz val="10"/>
        <rFont val="Arial"/>
        <family val="2"/>
        <charset val="204"/>
      </rPr>
      <t>Turbulences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</si>
  <si>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Montale </t>
    </r>
    <r>
      <rPr>
        <b/>
        <i/>
        <sz val="10"/>
        <rFont val="Arial"/>
        <family val="2"/>
        <charset val="204"/>
      </rPr>
      <t>CHOCOLATE GREEDY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oil 10 ml. roll-on pheromone unisex </t>
    </r>
  </si>
  <si>
    <r>
      <t xml:space="preserve">Montale </t>
    </r>
    <r>
      <rPr>
        <b/>
        <i/>
        <sz val="10"/>
        <rFont val="Arial"/>
        <family val="2"/>
        <charset val="204"/>
      </rPr>
      <t>ROSES MUSK</t>
    </r>
    <r>
      <rPr>
        <sz val="8"/>
        <rFont val="Arial"/>
        <family val="2"/>
        <charset val="204"/>
      </rPr>
      <t xml:space="preserve">  (2015)  oil 10 ml. roll-on pheromone fem</t>
    </r>
  </si>
  <si>
    <r>
      <t xml:space="preserve">Moschino </t>
    </r>
    <r>
      <rPr>
        <b/>
        <i/>
        <sz val="10"/>
        <rFont val="Arial"/>
        <family val="2"/>
        <charset val="204"/>
      </rPr>
      <t>Funny!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</si>
  <si>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t xml:space="preserve">Paco Rabanne </t>
    </r>
    <r>
      <rPr>
        <b/>
        <i/>
        <sz val="10"/>
        <rFont val="Arial"/>
        <family val="2"/>
        <charset val="204"/>
      </rPr>
      <t>1MILLION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 oil 10 ml. roll-on pheromone men</t>
    </r>
  </si>
  <si>
    <r>
      <t xml:space="preserve">Paco Rabanne </t>
    </r>
    <r>
      <rPr>
        <b/>
        <i/>
        <sz val="10"/>
        <rFont val="Arial"/>
        <family val="2"/>
        <charset val="204"/>
      </rPr>
      <t>Lady Million</t>
    </r>
    <r>
      <rPr>
        <sz val="8"/>
        <rFont val="Arial"/>
        <family val="2"/>
        <charset val="204"/>
      </rPr>
      <t xml:space="preserve"> (2010)  oil 10 ml. roll-on pheromone fem</t>
    </r>
  </si>
  <si>
    <r>
      <t xml:space="preserve">Paco Rabanne </t>
    </r>
    <r>
      <rPr>
        <b/>
        <i/>
        <sz val="10"/>
        <rFont val="Arial"/>
        <family val="2"/>
        <charset val="204"/>
      </rPr>
      <t>Olympéa</t>
    </r>
    <r>
      <rPr>
        <sz val="8"/>
        <rFont val="Arial"/>
        <family val="2"/>
        <charset val="204"/>
      </rPr>
      <t xml:space="preserve"> (2015)  (2010)  oil 10 ml. roll-on pheromone fem</t>
    </r>
  </si>
  <si>
    <r>
      <t xml:space="preserve">Paco Rabanne </t>
    </r>
    <r>
      <rPr>
        <b/>
        <i/>
        <sz val="10"/>
        <rFont val="Arial"/>
        <family val="2"/>
        <charset val="204"/>
      </rPr>
      <t>Olympéa Aqua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</si>
  <si>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Sergio Tacchini </t>
    </r>
    <r>
      <rPr>
        <b/>
        <i/>
        <sz val="11"/>
        <rFont val="Arial"/>
        <family val="2"/>
        <charset val="204"/>
      </rPr>
      <t>Donna</t>
    </r>
    <r>
      <rPr>
        <b/>
        <sz val="11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oil 10 ml. roll-on pheromone fem</t>
    </r>
  </si>
  <si>
    <r>
      <t>Tiziano Terrnzi</t>
    </r>
    <r>
      <rPr>
        <b/>
        <i/>
        <sz val="10"/>
        <rFont val="Arial"/>
        <family val="2"/>
        <charset val="204"/>
      </rPr>
      <t xml:space="preserve"> Kirke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 rus EAC</t>
    </r>
  </si>
  <si>
    <r>
      <t xml:space="preserve">Yves Saint Laurent </t>
    </r>
    <r>
      <rPr>
        <b/>
        <i/>
        <sz val="10"/>
        <rFont val="Arial"/>
        <family val="2"/>
        <charset val="204"/>
      </rPr>
      <t>Opium Black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oil 10 ml. roll-on pheromone fem</t>
    </r>
  </si>
  <si>
    <r>
      <t xml:space="preserve">Kenzo </t>
    </r>
    <r>
      <rPr>
        <b/>
        <i/>
        <sz val="10"/>
        <rFont val="Arial"/>
        <family val="2"/>
        <charset val="204"/>
      </rPr>
      <t xml:space="preserve">L`EAU PAR </t>
    </r>
    <r>
      <rPr>
        <sz val="8"/>
        <rFont val="Arial"/>
        <family val="2"/>
        <charset val="204"/>
      </rPr>
      <t>oil 10 ml. roll-on pheromone fem</t>
    </r>
  </si>
  <si>
    <r>
      <t>Escada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Pacific Paradise </t>
    </r>
    <r>
      <rPr>
        <sz val="8"/>
        <rFont val="Arial"/>
        <family val="2"/>
        <charset val="204"/>
      </rPr>
      <t>oil 10 ml. roll-on pheromone fem</t>
    </r>
  </si>
  <si>
    <r>
      <t xml:space="preserve">Dolce&amp;Gabbana </t>
    </r>
    <r>
      <rPr>
        <b/>
        <i/>
        <sz val="10"/>
        <rFont val="Arial"/>
        <family val="2"/>
        <charset val="204"/>
      </rPr>
      <t>The One MAN</t>
    </r>
    <r>
      <rPr>
        <sz val="8"/>
        <rFont val="Arial"/>
        <family val="2"/>
        <charset val="204"/>
      </rPr>
      <t xml:space="preserve"> (2008) oil 10 ml. roll-on pheromone men</t>
    </r>
  </si>
  <si>
    <r>
      <t xml:space="preserve">Antonio Banderas </t>
    </r>
    <r>
      <rPr>
        <b/>
        <i/>
        <sz val="10"/>
        <rFont val="Arial"/>
        <family val="2"/>
        <charset val="204"/>
      </rPr>
      <t>Blue Seduction FOR MEN</t>
    </r>
    <r>
      <rPr>
        <sz val="8"/>
        <rFont val="Arial"/>
        <family val="2"/>
        <charset val="204"/>
      </rPr>
      <t xml:space="preserve"> edt  3*20ml REFILL fem </t>
    </r>
  </si>
  <si>
    <r>
      <t>Armand Basi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In Red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edt  3*20ml REFILL fem </t>
    </r>
  </si>
  <si>
    <r>
      <t xml:space="preserve">Carolina Herrera </t>
    </r>
    <r>
      <rPr>
        <b/>
        <i/>
        <sz val="10"/>
        <rFont val="Arial"/>
        <family val="2"/>
        <charset val="204"/>
      </rPr>
      <t xml:space="preserve">Good Girl </t>
    </r>
    <r>
      <rPr>
        <b/>
        <sz val="8"/>
        <rFont val="Arial"/>
        <family val="2"/>
        <charset val="204"/>
      </rPr>
      <t>(2016)</t>
    </r>
    <r>
      <rPr>
        <sz val="8"/>
        <rFont val="Arial"/>
        <family val="2"/>
      </rPr>
      <t xml:space="preserve"> edt 3*20ml REFILL fem EAC rus</t>
    </r>
  </si>
  <si>
    <r>
      <t>Christina Aguilera</t>
    </r>
    <r>
      <rPr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By Night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(2009) edt 3*20ml REFILL fem </t>
    </r>
  </si>
  <si>
    <r>
      <t xml:space="preserve">Clinique </t>
    </r>
    <r>
      <rPr>
        <b/>
        <i/>
        <sz val="10"/>
        <rFont val="Arial"/>
        <family val="2"/>
        <charset val="204"/>
      </rPr>
      <t>Happy for Men</t>
    </r>
    <r>
      <rPr>
        <i/>
        <sz val="8"/>
        <rFont val="Arial"/>
        <family val="2"/>
        <charset val="204"/>
      </rPr>
      <t xml:space="preserve"> edt  3*20ml REFILL  </t>
    </r>
    <r>
      <rPr>
        <b/>
        <i/>
        <sz val="8"/>
        <rFont val="Arial"/>
        <family val="2"/>
        <charset val="204"/>
      </rPr>
      <t>men</t>
    </r>
  </si>
  <si>
    <r>
      <t xml:space="preserve">Dolce&amp;Gabbana </t>
    </r>
    <r>
      <rPr>
        <b/>
        <i/>
        <sz val="10"/>
        <rFont val="Arial"/>
        <family val="2"/>
        <charset val="204"/>
      </rPr>
      <t>Light Blue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 edt  3*20ml REFILL fem</t>
    </r>
    <r>
      <rPr>
        <sz val="8"/>
        <rFont val="Arial"/>
        <family val="2"/>
        <charset val="204"/>
      </rPr>
      <t xml:space="preserve"> </t>
    </r>
  </si>
  <si>
    <r>
      <t xml:space="preserve">Escada </t>
    </r>
    <r>
      <rPr>
        <b/>
        <i/>
        <sz val="10"/>
        <rFont val="Arial"/>
        <family val="2"/>
        <charset val="204"/>
      </rPr>
      <t>Taj Sunset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(2010)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3*20ml REFILL fem </t>
    </r>
  </si>
  <si>
    <r>
      <t xml:space="preserve">Ex Nihilo </t>
    </r>
    <r>
      <rPr>
        <b/>
        <i/>
        <sz val="10"/>
        <rFont val="Arial"/>
        <family val="2"/>
        <charset val="204"/>
      </rPr>
      <t>Fleur Narcotique</t>
    </r>
    <r>
      <rPr>
        <sz val="8"/>
        <rFont val="Arial"/>
        <family val="2"/>
        <charset val="204"/>
      </rPr>
      <t xml:space="preserve">  edP 3*20ml REFILL fem </t>
    </r>
  </si>
  <si>
    <r>
      <t xml:space="preserve">GianMarco </t>
    </r>
    <r>
      <rPr>
        <sz val="10"/>
        <rFont val="Arial"/>
        <family val="2"/>
        <charset val="204"/>
      </rPr>
      <t>Venturi </t>
    </r>
    <r>
      <rPr>
        <b/>
        <i/>
        <sz val="10"/>
        <rFont val="Arial"/>
        <family val="2"/>
        <charset val="204"/>
      </rPr>
      <t>Woman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3*20ml REFILL fem EAC rus</t>
    </r>
  </si>
  <si>
    <r>
      <t xml:space="preserve">Giorgio Armani </t>
    </r>
    <r>
      <rPr>
        <b/>
        <i/>
        <sz val="10"/>
        <rFont val="Arial"/>
        <family val="2"/>
        <charset val="204"/>
      </rPr>
      <t>Acqua di Gioia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</t>
    </r>
    <r>
      <rPr>
        <i/>
        <sz val="8"/>
        <rFont val="Arial"/>
        <family val="2"/>
        <charset val="204"/>
      </rPr>
      <t xml:space="preserve">edt 3*20ml REFILL fem </t>
    </r>
  </si>
  <si>
    <r>
      <t>Hugo Boss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Boss WOMAN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(белый) </t>
    </r>
    <r>
      <rPr>
        <sz val="8"/>
        <rFont val="Arial"/>
        <family val="2"/>
      </rPr>
      <t xml:space="preserve">edP 3*20ml REFILL fem </t>
    </r>
  </si>
  <si>
    <r>
      <t xml:space="preserve">Kenzo </t>
    </r>
    <r>
      <rPr>
        <b/>
        <i/>
        <sz val="10"/>
        <rFont val="Arial"/>
        <family val="2"/>
      </rPr>
      <t>Aqua Kenzo pour Femme</t>
    </r>
    <r>
      <rPr>
        <sz val="8"/>
        <rFont val="Arial"/>
        <family val="2"/>
      </rPr>
      <t xml:space="preserve"> (2018) edt 3*20ml REFILL fem </t>
    </r>
  </si>
  <si>
    <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POUR FEMME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edP 3*20ml REFILL fem </t>
    </r>
  </si>
  <si>
    <r>
      <t xml:space="preserve">Lacoste </t>
    </r>
    <r>
      <rPr>
        <b/>
        <i/>
        <sz val="10"/>
        <rFont val="Arial"/>
        <family val="2"/>
      </rPr>
      <t>Pour Femme Intense</t>
    </r>
    <r>
      <rPr>
        <sz val="8"/>
        <rFont val="Arial"/>
        <family val="2"/>
      </rPr>
      <t xml:space="preserve"> (2018) edt 3*20ml REFILL fem </t>
    </r>
  </si>
  <si>
    <r>
      <t xml:space="preserve">Lanvin </t>
    </r>
    <r>
      <rPr>
        <b/>
        <i/>
        <sz val="10"/>
        <rFont val="Arial"/>
        <family val="2"/>
        <charset val="204"/>
      </rPr>
      <t>Eclat d’Arpège Gourmandise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(2012) edt 3*20ml REFILL fem </t>
    </r>
  </si>
  <si>
    <r>
      <t xml:space="preserve">Lanvin </t>
    </r>
    <r>
      <rPr>
        <b/>
        <i/>
        <sz val="10"/>
        <rFont val="Arial"/>
        <family val="2"/>
        <charset val="204"/>
      </rPr>
      <t>Eclat de Fleurs</t>
    </r>
    <r>
      <rPr>
        <b/>
        <sz val="8"/>
        <rFont val="Arial"/>
        <family val="2"/>
        <charset val="204"/>
      </rPr>
      <t xml:space="preserve"> (2015)</t>
    </r>
    <r>
      <rPr>
        <sz val="8"/>
        <rFont val="Arial"/>
        <family val="2"/>
      </rPr>
      <t xml:space="preserve"> edt 3*20ml REFILL fem EAC rus</t>
    </r>
  </si>
  <si>
    <r>
      <t xml:space="preserve">Montale </t>
    </r>
    <r>
      <rPr>
        <b/>
        <i/>
        <sz val="10"/>
        <rFont val="Arial"/>
        <family val="2"/>
        <charset val="204"/>
      </rPr>
      <t>ROSES MUSK</t>
    </r>
    <r>
      <rPr>
        <sz val="8"/>
        <rFont val="Arial"/>
        <family val="2"/>
      </rPr>
      <t xml:space="preserve"> (2015) edt 3*20ml REFILL fem EAC rus</t>
    </r>
  </si>
  <si>
    <r>
      <t xml:space="preserve">Trussardi </t>
    </r>
    <r>
      <rPr>
        <b/>
        <i/>
        <sz val="10"/>
        <rFont val="Arial"/>
        <family val="2"/>
        <charset val="204"/>
      </rPr>
      <t>DONNA</t>
    </r>
    <r>
      <rPr>
        <sz val="8"/>
        <rFont val="Arial"/>
        <family val="2"/>
        <charset val="204"/>
      </rPr>
      <t xml:space="preserve">  (2011) edt 3*20ml REFILL fem </t>
    </r>
  </si>
  <si>
    <r>
      <t xml:space="preserve">Paco Rabanne </t>
    </r>
    <r>
      <rPr>
        <b/>
        <i/>
        <sz val="10"/>
        <rFont val="Arial"/>
        <family val="2"/>
      </rPr>
      <t>Olympéa</t>
    </r>
    <r>
      <rPr>
        <sz val="8"/>
        <rFont val="Arial"/>
        <family val="2"/>
      </rPr>
      <t xml:space="preserve"> (2015) edt 3*20ml REFILL fem EAC rus</t>
    </r>
  </si>
  <si>
    <r>
      <t xml:space="preserve">Giorgio Armani </t>
    </r>
    <r>
      <rPr>
        <b/>
        <i/>
        <sz val="10"/>
        <rFont val="Arial"/>
        <family val="2"/>
        <charset val="204"/>
      </rPr>
      <t>Si</t>
    </r>
    <r>
      <rPr>
        <b/>
        <i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(2012) edP  3*20ml REFILL fem </t>
    </r>
  </si>
  <si>
    <r>
      <t xml:space="preserve">Escada </t>
    </r>
    <r>
      <rPr>
        <b/>
        <i/>
        <sz val="10"/>
        <rFont val="Arial"/>
        <family val="2"/>
        <charset val="204"/>
      </rPr>
      <t>Flor del Sol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</si>
  <si>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05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unisex rus EAC </t>
    </r>
  </si>
  <si>
    <r>
      <t xml:space="preserve">Hugo Boss </t>
    </r>
    <r>
      <rPr>
        <b/>
        <i/>
        <sz val="10"/>
        <rFont val="Arial"/>
        <family val="2"/>
        <charset val="204"/>
      </rPr>
      <t>Boss Alive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men rus EAC  </t>
    </r>
  </si>
  <si>
    <r>
      <t xml:space="preserve">Lanvin </t>
    </r>
    <r>
      <rPr>
        <b/>
        <i/>
        <sz val="10"/>
        <rFont val="Arial"/>
        <family val="2"/>
        <charset val="204"/>
      </rPr>
      <t>A Girl In Capri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</si>
  <si>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t xml:space="preserve">Nina Ricci </t>
    </r>
    <r>
      <rPr>
        <b/>
        <i/>
        <sz val="10"/>
        <rFont val="Arial"/>
        <family val="2"/>
        <charset val="204"/>
      </rPr>
      <t>Nina Rouge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</si>
  <si>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t xml:space="preserve">Tiziana Terenzi </t>
    </r>
    <r>
      <rPr>
        <b/>
        <i/>
        <sz val="10"/>
        <rFont val="Arial"/>
        <family val="2"/>
        <charset val="204"/>
      </rPr>
      <t>Andromeda</t>
    </r>
    <r>
      <rPr>
        <sz val="8"/>
        <rFont val="Arial"/>
        <family val="2"/>
        <charset val="204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unisex rus EAC </t>
    </r>
  </si>
  <si>
    <r>
      <t xml:space="preserve">Victoria's Secret </t>
    </r>
    <r>
      <rPr>
        <b/>
        <i/>
        <sz val="10"/>
        <rFont val="Arial"/>
        <family val="2"/>
        <charset val="204"/>
      </rPr>
      <t>Bombshell</t>
    </r>
    <r>
      <rPr>
        <i/>
        <sz val="10"/>
        <rFont val="Arial"/>
        <family val="2"/>
        <charset val="204"/>
      </rPr>
      <t xml:space="preserve"> Eau de Parfum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</si>
  <si>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t xml:space="preserve">Zarkoperfume </t>
    </r>
    <r>
      <rPr>
        <b/>
        <i/>
        <sz val="10"/>
        <rFont val="Arial"/>
        <family val="2"/>
        <charset val="204"/>
      </rPr>
      <t>PINK MOLéCULE 090.09</t>
    </r>
    <r>
      <rPr>
        <sz val="8"/>
        <rFont val="Arial"/>
        <family val="2"/>
        <charset val="204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unisex rus EAC</t>
    </r>
  </si>
  <si>
    <r>
      <t xml:space="preserve">Zarkoperfume </t>
    </r>
    <r>
      <rPr>
        <b/>
        <i/>
        <sz val="10"/>
        <rFont val="Arial"/>
        <family val="2"/>
        <charset val="204"/>
      </rPr>
      <t>Purple MOLeCULE 070.07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unisex rus EAC</t>
    </r>
  </si>
  <si>
    <r>
      <t>Christian Dior </t>
    </r>
    <r>
      <rPr>
        <b/>
        <i/>
        <sz val="10"/>
        <rFont val="Arial"/>
        <family val="2"/>
        <charset val="204"/>
      </rPr>
      <t>Joy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fem rus EAC</t>
    </r>
  </si>
  <si>
    <r>
      <t xml:space="preserve">Creed </t>
    </r>
    <r>
      <rPr>
        <b/>
        <i/>
        <sz val="10"/>
        <rFont val="Arial"/>
        <family val="2"/>
        <charset val="204"/>
      </rPr>
      <t>Aventus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men rus EAC </t>
    </r>
  </si>
  <si>
    <r>
      <t xml:space="preserve">Lancôme </t>
    </r>
    <r>
      <rPr>
        <b/>
        <i/>
        <sz val="10"/>
        <rFont val="Arial"/>
        <family val="2"/>
        <charset val="204"/>
      </rPr>
      <t>Idôle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fem rus EAC </t>
    </r>
  </si>
  <si>
    <r>
      <t xml:space="preserve">Tom Ford </t>
    </r>
    <r>
      <rPr>
        <b/>
        <i/>
        <sz val="10"/>
        <rFont val="Arial"/>
        <family val="2"/>
        <charset val="204"/>
      </rPr>
      <t>Lost Cherry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unisex 80 ml. rus EAC </t>
    </r>
  </si>
  <si>
    <r>
      <t xml:space="preserve">Armand Basi </t>
    </r>
    <r>
      <rPr>
        <b/>
        <i/>
        <sz val="10"/>
        <rFont val="Arial"/>
        <family val="2"/>
        <charset val="204"/>
      </rPr>
      <t xml:space="preserve">In Blue Sport </t>
    </r>
    <r>
      <rPr>
        <sz val="8"/>
        <rFont val="Arial"/>
        <family val="2"/>
        <charset val="204"/>
      </rPr>
      <t xml:space="preserve">edt 15 ml. (pen) (тр-к) men rus EAC </t>
    </r>
  </si>
  <si>
    <r>
      <t xml:space="preserve">Armand Basi </t>
    </r>
    <r>
      <rPr>
        <b/>
        <i/>
        <sz val="10"/>
        <rFont val="Arial"/>
        <family val="2"/>
        <charset val="204"/>
      </rPr>
      <t>In Flowers</t>
    </r>
    <r>
      <rPr>
        <sz val="8"/>
        <rFont val="Arial"/>
        <family val="2"/>
        <charset val="204"/>
      </rPr>
      <t xml:space="preserve"> (2018) edt 15 ml. (pen) (тр-к) fem rus EAC </t>
    </r>
  </si>
  <si>
    <r>
      <t xml:space="preserve">Armand Basi </t>
    </r>
    <r>
      <rPr>
        <b/>
        <i/>
        <sz val="10"/>
        <rFont val="Arial"/>
        <family val="2"/>
        <charset val="204"/>
      </rPr>
      <t>In Red  eau de parfum (красная)</t>
    </r>
    <r>
      <rPr>
        <sz val="8"/>
        <rFont val="Arial"/>
        <family val="2"/>
        <charset val="204"/>
      </rPr>
      <t xml:space="preserve"> edt 15 ml. (pen)  fem rus EAC</t>
    </r>
  </si>
  <si>
    <r>
      <rPr>
        <sz val="8"/>
        <rFont val="Arial"/>
        <family val="2"/>
        <charset val="204"/>
      </rPr>
      <t xml:space="preserve">Britney Spears </t>
    </r>
    <r>
      <rPr>
        <b/>
        <i/>
        <sz val="10"/>
        <rFont val="Arial"/>
        <family val="2"/>
        <charset val="204"/>
      </rPr>
      <t>Fantasy</t>
    </r>
    <r>
      <rPr>
        <sz val="8"/>
        <rFont val="Arial"/>
        <family val="2"/>
        <charset val="204"/>
      </rPr>
      <t xml:space="preserve">  (2006)  edt 15 ml.  (pen) (тр-к) fem rus EAC </t>
    </r>
  </si>
  <si>
    <r>
      <rPr>
        <sz val="8"/>
        <rFont val="Arial"/>
        <family val="2"/>
        <charset val="204"/>
      </rPr>
      <t xml:space="preserve">Burberry </t>
    </r>
    <r>
      <rPr>
        <b/>
        <i/>
        <sz val="10"/>
        <rFont val="Arial"/>
        <family val="2"/>
        <charset val="204"/>
      </rPr>
      <t>Week end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edP 15 ml. (pen) (тр-к) fem rus EAC </t>
    </r>
  </si>
  <si>
    <r>
      <rPr>
        <sz val="8"/>
        <rFont val="Arial"/>
        <family val="2"/>
        <charset val="204"/>
      </rPr>
      <t xml:space="preserve">Bvlgari </t>
    </r>
    <r>
      <rPr>
        <b/>
        <i/>
        <sz val="10"/>
        <rFont val="Arial"/>
        <family val="2"/>
        <charset val="204"/>
      </rPr>
      <t>Omnia Crystalline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(2005)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</si>
  <si>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rPr>
        <sz val="8"/>
        <rFont val="Arial"/>
        <family val="2"/>
        <charset val="204"/>
      </rPr>
      <t>Cacharel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Amor Amor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</si>
  <si>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t>Cacharel </t>
    </r>
    <r>
      <rPr>
        <b/>
        <i/>
        <sz val="10"/>
        <rFont val="Arial"/>
        <family val="2"/>
        <charset val="204"/>
      </rPr>
      <t>Yes I Am</t>
    </r>
    <r>
      <rPr>
        <sz val="8"/>
        <rFont val="Arial"/>
        <family val="2"/>
        <charset val="204"/>
      </rPr>
      <t xml:space="preserve"> (2018) edP 15 ml. (pen) (тр-к) fem rus EAC</t>
    </r>
  </si>
  <si>
    <r>
      <t xml:space="preserve">Calvin Klein </t>
    </r>
    <r>
      <rPr>
        <b/>
        <i/>
        <sz val="10"/>
        <rFont val="Arial"/>
        <family val="2"/>
        <charset val="204"/>
      </rPr>
      <t>Women Eau de Parfum</t>
    </r>
    <r>
      <rPr>
        <sz val="8"/>
        <rFont val="Arial"/>
        <family val="2"/>
        <charset val="204"/>
      </rPr>
      <t xml:space="preserve"> (2018) edP 15 ml. (pen) (тр-к) fem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</si>
  <si>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212 VIP Party Fever</t>
    </r>
    <r>
      <rPr>
        <sz val="8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for Women</t>
    </r>
    <r>
      <rPr>
        <sz val="8"/>
        <rFont val="Arial"/>
        <family val="2"/>
        <charset val="204"/>
      </rPr>
      <t xml:space="preserve"> (2018) edP 15 ml. (pen) (тр-к) fem rus EAC </t>
    </r>
  </si>
  <si>
    <r>
      <t xml:space="preserve">Carolina Herrera </t>
    </r>
    <r>
      <rPr>
        <b/>
        <i/>
        <sz val="10"/>
        <rFont val="Arial"/>
        <family val="2"/>
        <charset val="204"/>
      </rPr>
      <t>Good Girl Velvet Fatale</t>
    </r>
    <r>
      <rPr>
        <sz val="8"/>
        <rFont val="Arial"/>
        <family val="2"/>
        <charset val="204"/>
      </rPr>
      <t xml:space="preserve"> (2018) edP 15 ml. (pen) (тр-к) fem rus EAC</t>
    </r>
  </si>
  <si>
    <r>
      <rPr>
        <sz val="8"/>
        <rFont val="Arial"/>
        <family val="2"/>
        <charset val="204"/>
      </rPr>
      <t xml:space="preserve">Chanel </t>
    </r>
    <r>
      <rPr>
        <b/>
        <i/>
        <sz val="10"/>
        <rFont val="Arial"/>
        <family val="2"/>
        <charset val="204"/>
      </rPr>
      <t>Chance Eau Tendre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15 ml. (pen) (тр-к) fem rus EAC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</si>
  <si>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Chance</t>
    </r>
    <r>
      <rPr>
        <sz val="8"/>
        <rFont val="Arial"/>
        <family val="2"/>
        <charset val="204"/>
      </rPr>
      <t xml:space="preserve"> edt 15 ml. (pen) (тр-к) fem rus EAC</t>
    </r>
  </si>
  <si>
    <r>
      <t>Chanel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Coco Mademoiselle </t>
    </r>
    <r>
      <rPr>
        <sz val="8"/>
        <rFont val="Arial"/>
        <family val="2"/>
        <charset val="204"/>
      </rPr>
      <t xml:space="preserve">edt 15 ml. (pen) (тр-к) fem rus EAC </t>
    </r>
  </si>
  <si>
    <r>
      <rPr>
        <sz val="8"/>
        <rFont val="Arial"/>
        <family val="2"/>
        <charset val="204"/>
      </rPr>
      <t>Christian Dior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J`adore</t>
    </r>
    <r>
      <rPr>
        <sz val="8"/>
        <rFont val="Arial"/>
        <family val="2"/>
        <charset val="204"/>
      </rPr>
      <t xml:space="preserve">  edt 15 ml. (pen) (тр-к) fem rus EAC</t>
    </r>
  </si>
  <si>
    <r>
      <t xml:space="preserve">Christian Dior </t>
    </r>
    <r>
      <rPr>
        <b/>
        <i/>
        <sz val="10"/>
        <rFont val="Arial"/>
        <family val="2"/>
        <charset val="204"/>
      </rPr>
      <t>Miss Dior Rose N`Roses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</si>
  <si>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t>Christian Dior </t>
    </r>
    <r>
      <rPr>
        <b/>
        <i/>
        <sz val="10"/>
        <rFont val="Arial"/>
        <family val="2"/>
        <charset val="204"/>
      </rPr>
      <t>Joy</t>
    </r>
    <r>
      <rPr>
        <sz val="8"/>
        <rFont val="Arial"/>
        <family val="2"/>
        <charset val="204"/>
      </rPr>
      <t xml:space="preserve"> (2018) </t>
    </r>
    <r>
      <rPr>
        <b/>
        <sz val="10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</si>
  <si>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rPr>
        <sz val="8"/>
        <rFont val="Arial"/>
        <family val="2"/>
        <charset val="204"/>
      </rPr>
      <t xml:space="preserve">Christina Aguilera </t>
    </r>
    <r>
      <rPr>
        <b/>
        <i/>
        <sz val="10"/>
        <rFont val="Arial"/>
        <family val="2"/>
        <charset val="204"/>
      </rPr>
      <t>By Christina Aguilera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(2007)</t>
    </r>
    <r>
      <rPr>
        <sz val="8"/>
        <rFont val="Arial"/>
        <family val="2"/>
        <charset val="204"/>
      </rPr>
      <t xml:space="preserve"> edt 15 ml. (pen) (тр-к) fem rus EAC</t>
    </r>
  </si>
  <si>
    <r>
      <t xml:space="preserve">Creed </t>
    </r>
    <r>
      <rPr>
        <b/>
        <i/>
        <sz val="10"/>
        <rFont val="Arial"/>
        <family val="2"/>
        <charset val="204"/>
      </rPr>
      <t>Aventus</t>
    </r>
    <r>
      <rPr>
        <sz val="8"/>
        <rFont val="Arial"/>
        <family val="2"/>
        <charset val="204"/>
      </rPr>
      <t xml:space="preserve"> (2010) </t>
    </r>
    <r>
      <rPr>
        <b/>
        <sz val="10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men rus EAC </t>
    </r>
  </si>
  <si>
    <r>
      <rPr>
        <sz val="8"/>
        <rFont val="Arial"/>
        <family val="2"/>
        <charset val="204"/>
      </rPr>
      <t xml:space="preserve">Dolce &amp; Gabbana </t>
    </r>
    <r>
      <rPr>
        <b/>
        <i/>
        <sz val="10"/>
        <rFont val="Arial"/>
        <family val="2"/>
        <charset val="204"/>
      </rPr>
      <t>Light Blue Pour Homme</t>
    </r>
    <r>
      <rPr>
        <sz val="8"/>
        <rFont val="Arial"/>
        <family val="2"/>
        <charset val="204"/>
      </rPr>
      <t xml:space="preserve"> edt 15 ml. (pen) (тр-к) men rus EAC</t>
    </r>
  </si>
  <si>
    <r>
      <rPr>
        <sz val="8"/>
        <rFont val="Arial"/>
        <family val="2"/>
        <charset val="204"/>
      </rPr>
      <t xml:space="preserve">Dolce &amp; Gabbana </t>
    </r>
    <r>
      <rPr>
        <b/>
        <i/>
        <sz val="10"/>
        <rFont val="Arial"/>
        <family val="2"/>
        <charset val="204"/>
      </rPr>
      <t>The One</t>
    </r>
    <r>
      <rPr>
        <sz val="8"/>
        <rFont val="Arial"/>
        <family val="2"/>
        <charset val="204"/>
      </rPr>
      <t xml:space="preserve">  edt 15 ml. (pen) (тр-к) fem rus EAC</t>
    </r>
  </si>
  <si>
    <r>
      <rPr>
        <sz val="8"/>
        <rFont val="Arial"/>
        <family val="2"/>
        <charset val="204"/>
      </rPr>
      <t xml:space="preserve">Dolce&amp;Gabbana </t>
    </r>
    <r>
      <rPr>
        <sz val="6"/>
        <rFont val="Arial"/>
        <family val="2"/>
        <charset val="204"/>
      </rPr>
      <t>The D&amp;G Anthology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3 L`Imperatrice</t>
    </r>
    <r>
      <rPr>
        <sz val="8"/>
        <rFont val="Arial"/>
        <family val="2"/>
        <charset val="204"/>
      </rPr>
      <t xml:space="preserve"> edt 15 ml. (pen) (тр-к) fem rus EAC</t>
    </r>
  </si>
  <si>
    <r>
      <rPr>
        <sz val="8"/>
        <rFont val="Arial"/>
        <family val="2"/>
        <charset val="204"/>
      </rPr>
      <t xml:space="preserve">Escada </t>
    </r>
    <r>
      <rPr>
        <b/>
        <i/>
        <sz val="10"/>
        <rFont val="Arial"/>
        <family val="2"/>
        <charset val="204"/>
      </rPr>
      <t>Born in Paradise</t>
    </r>
    <r>
      <rPr>
        <sz val="8"/>
        <rFont val="Arial"/>
        <family val="2"/>
        <charset val="204"/>
      </rPr>
      <t xml:space="preserve"> (2014)  edt 15 ml. (pen) (тр-к) fem rus EAC </t>
    </r>
  </si>
  <si>
    <r>
      <rPr>
        <sz val="8"/>
        <rFont val="Arial"/>
        <family val="2"/>
        <charset val="204"/>
      </rPr>
      <t xml:space="preserve">Escada </t>
    </r>
    <r>
      <rPr>
        <b/>
        <i/>
        <sz val="10"/>
        <rFont val="Arial"/>
        <family val="2"/>
        <charset val="204"/>
      </rPr>
      <t>Cherry in the Air</t>
    </r>
    <r>
      <rPr>
        <sz val="8"/>
        <rFont val="Arial"/>
        <family val="2"/>
        <charset val="204"/>
      </rPr>
      <t xml:space="preserve"> (2013)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</si>
  <si>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Miami Blossom</t>
    </r>
    <r>
      <rPr>
        <sz val="8"/>
        <rFont val="Arial"/>
        <family val="2"/>
        <charset val="204"/>
      </rPr>
      <t xml:space="preserve"> (2018) edt 15 ml. (pen) (тр-к) fem rus EAC  </t>
    </r>
  </si>
  <si>
    <r>
      <rPr>
        <sz val="8"/>
        <rFont val="Arial"/>
        <family val="2"/>
        <charset val="204"/>
      </rPr>
      <t>Escada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Pacific Paradise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</si>
  <si>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Sorbetto Rosso</t>
    </r>
    <r>
      <rPr>
        <sz val="8"/>
        <rFont val="Arial"/>
        <family val="2"/>
        <charset val="204"/>
      </rPr>
      <t xml:space="preserve"> (2018) edt 15 ml. (pen) (тр-к) fem rus EAC </t>
    </r>
  </si>
  <si>
    <r>
      <rPr>
        <sz val="8"/>
        <rFont val="Arial"/>
        <family val="2"/>
        <charset val="204"/>
      </rPr>
      <t xml:space="preserve">Escada </t>
    </r>
    <r>
      <rPr>
        <b/>
        <i/>
        <sz val="10"/>
        <rFont val="Arial"/>
        <family val="2"/>
        <charset val="204"/>
      </rPr>
      <t>Turquoise Summer</t>
    </r>
    <r>
      <rPr>
        <sz val="8"/>
        <rFont val="Arial"/>
        <family val="2"/>
        <charset val="204"/>
      </rPr>
      <t xml:space="preserve"> (2015) edt 15 ml. (pen) (тр-к) fem rus EAC </t>
    </r>
  </si>
  <si>
    <r>
      <rPr>
        <sz val="8"/>
        <rFont val="Arial"/>
        <family val="2"/>
        <charset val="204"/>
      </rPr>
      <t xml:space="preserve">Gianni Versace </t>
    </r>
    <r>
      <rPr>
        <b/>
        <i/>
        <sz val="10"/>
        <rFont val="Arial"/>
        <family val="2"/>
        <charset val="204"/>
      </rPr>
      <t>Bright Crystal Absolu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fem rus EAC </t>
    </r>
  </si>
  <si>
    <r>
      <rPr>
        <sz val="8"/>
        <rFont val="Arial"/>
        <family val="2"/>
        <charset val="204"/>
      </rPr>
      <t>Gianni Versace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CRYSTAL NOIR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</si>
  <si>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Gianni Versace </t>
    </r>
    <r>
      <rPr>
        <b/>
        <i/>
        <sz val="10"/>
        <rFont val="Arial"/>
        <family val="2"/>
        <charset val="204"/>
      </rPr>
      <t>Eros Flame</t>
    </r>
    <r>
      <rPr>
        <sz val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edt 15 ml. (pen) (тр-к) men rus EAC </t>
    </r>
  </si>
  <si>
    <r>
      <t xml:space="preserve">Gianni Versace </t>
    </r>
    <r>
      <rPr>
        <b/>
        <i/>
        <sz val="10"/>
        <rFont val="Arial"/>
        <family val="2"/>
        <charset val="204"/>
      </rPr>
      <t>Eros Pour Femme</t>
    </r>
    <r>
      <rPr>
        <sz val="8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Eau de Parfum</t>
    </r>
    <r>
      <rPr>
        <sz val="8"/>
        <rFont val="Arial"/>
        <family val="2"/>
        <charset val="204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fem rus EAC</t>
    </r>
  </si>
  <si>
    <r>
      <t xml:space="preserve">Gianni Versace </t>
    </r>
    <r>
      <rPr>
        <b/>
        <i/>
        <sz val="10"/>
        <rFont val="Lucida Grande"/>
        <family val="2"/>
      </rPr>
      <t>Pour Femme Dylan Turquoise</t>
    </r>
    <r>
      <rPr>
        <sz val="8"/>
        <rFont val="Lucida Grande"/>
        <family val="2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color rgb="FFFF00FF"/>
        <rFont val="Lucida Grande"/>
        <family val="2"/>
      </rPr>
      <t xml:space="preserve"> </t>
    </r>
    <r>
      <rPr>
        <sz val="8"/>
        <rFont val="Lucida Grande"/>
        <family val="2"/>
      </rPr>
      <t xml:space="preserve">15 ml. (pen) (тр-к) fem rus EAC </t>
    </r>
  </si>
  <si>
    <r>
      <t xml:space="preserve">Gianni Versace </t>
    </r>
    <r>
      <rPr>
        <b/>
        <i/>
        <sz val="5"/>
        <rFont val="Arial"/>
        <family val="2"/>
        <charset val="204"/>
      </rPr>
      <t>Versace Pour Femme</t>
    </r>
    <r>
      <rPr>
        <b/>
        <i/>
        <sz val="10"/>
        <rFont val="Arial"/>
        <family val="2"/>
        <charset val="204"/>
      </rPr>
      <t xml:space="preserve"> Dylan Blue</t>
    </r>
    <r>
      <rPr>
        <sz val="8"/>
        <rFont val="Arial"/>
        <family val="2"/>
        <charset val="204"/>
      </rPr>
      <t xml:space="preserve"> (2017) edP 15 ml. (pen) (тр-к) fem rus EAC</t>
    </r>
  </si>
  <si>
    <r>
      <rPr>
        <sz val="8"/>
        <rFont val="Arial"/>
        <family val="2"/>
        <charset val="204"/>
      </rPr>
      <t>Gianni Versace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Versache Man Eau Fraiche</t>
    </r>
    <r>
      <rPr>
        <sz val="8"/>
        <rFont val="Arial"/>
        <family val="2"/>
        <charset val="204"/>
      </rPr>
      <t xml:space="preserve"> edt 15 ml. (pen) (тр-к) men rus EAC </t>
    </r>
  </si>
  <si>
    <r>
      <t xml:space="preserve">Giorgio Armani </t>
    </r>
    <r>
      <rPr>
        <i/>
        <sz val="6"/>
        <rFont val="Arial"/>
        <family val="2"/>
        <charset val="204"/>
      </rPr>
      <t>Armani Privé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Rose Alexandrie</t>
    </r>
    <r>
      <rPr>
        <sz val="8"/>
        <rFont val="Arial"/>
        <family val="2"/>
        <charset val="204"/>
      </rPr>
      <t xml:space="preserve"> (2008) edt 15 ml. (pen) (тр-к) fem rus EAC  </t>
    </r>
  </si>
  <si>
    <r>
      <t xml:space="preserve">Giorgio Armani </t>
    </r>
    <r>
      <rPr>
        <i/>
        <sz val="6"/>
        <rFont val="Arial"/>
        <family val="2"/>
        <charset val="204"/>
      </rPr>
      <t>Armani Privé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Rose d'Arabie</t>
    </r>
    <r>
      <rPr>
        <sz val="8"/>
        <rFont val="Arial"/>
        <family val="2"/>
        <charset val="204"/>
      </rPr>
      <t xml:space="preserve"> (2010) </t>
    </r>
    <r>
      <rPr>
        <sz val="6"/>
        <rFont val="Arial"/>
        <family val="2"/>
        <charset val="204"/>
      </rPr>
      <t>edP 15 ml. (pen) (тр-к)</t>
    </r>
    <r>
      <rPr>
        <sz val="8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rus EAC </t>
    </r>
  </si>
  <si>
    <r>
      <t xml:space="preserve">Giorgio Armani </t>
    </r>
    <r>
      <rPr>
        <b/>
        <i/>
        <sz val="10"/>
        <rFont val="Arial"/>
        <family val="2"/>
        <charset val="204"/>
      </rPr>
      <t>My Way</t>
    </r>
    <r>
      <rPr>
        <sz val="8"/>
        <rFont val="Lucida Grande"/>
        <family val="2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Lucida Grande"/>
        <family val="2"/>
      </rPr>
      <t xml:space="preserve"> 15 ml. (pen) (тр-к) fem rus EAC </t>
    </r>
  </si>
  <si>
    <r>
      <t>Givenchy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Ange ou Demon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 15 ml. (pen) (тр-к) fem rus EAC </t>
    </r>
  </si>
  <si>
    <r>
      <t xml:space="preserve">Givenchy </t>
    </r>
    <r>
      <rPr>
        <b/>
        <i/>
        <sz val="10"/>
        <rFont val="Arial"/>
        <family val="2"/>
        <charset val="204"/>
      </rPr>
      <t>Ange ou Demon Le Secret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</t>
    </r>
    <r>
      <rPr>
        <sz val="8"/>
        <rFont val="Arial"/>
        <family val="2"/>
        <charset val="204"/>
      </rPr>
      <t xml:space="preserve">2009) edP 15 ml. (pen) (тр-к) fem rus EAC </t>
    </r>
  </si>
  <si>
    <r>
      <t xml:space="preserve">Givenchy </t>
    </r>
    <r>
      <rPr>
        <b/>
        <i/>
        <sz val="7"/>
        <rFont val="Arial"/>
        <family val="2"/>
        <charset val="204"/>
      </rPr>
      <t>Ange ou Demon</t>
    </r>
    <r>
      <rPr>
        <b/>
        <i/>
        <sz val="10"/>
        <rFont val="Arial"/>
        <family val="2"/>
        <charset val="204"/>
      </rPr>
      <t xml:space="preserve"> Le Secret Elixir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(2011) edP 15 ml. (pen) (тр-к) fem rus EAC </t>
    </r>
  </si>
  <si>
    <r>
      <t xml:space="preserve">Givenchy </t>
    </r>
    <r>
      <rPr>
        <b/>
        <i/>
        <sz val="10"/>
        <rFont val="Arial"/>
        <family val="2"/>
        <charset val="204"/>
      </rPr>
      <t>Gentlemen Only</t>
    </r>
    <r>
      <rPr>
        <sz val="8"/>
        <rFont val="Arial"/>
        <family val="2"/>
        <charset val="204"/>
      </rPr>
      <t xml:space="preserve"> (2013) edt 15 ml. (pen) (тр-к) men rus EAC </t>
    </r>
  </si>
  <si>
    <r>
      <t>Givenchy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Pour Homme Blue Label</t>
    </r>
    <r>
      <rPr>
        <sz val="8"/>
        <rFont val="Arial"/>
        <family val="2"/>
        <charset val="204"/>
      </rPr>
      <t xml:space="preserve">  edt 15 ml. (pen) (тр-к) men rus EAC </t>
    </r>
  </si>
  <si>
    <r>
      <rPr>
        <sz val="8"/>
        <rFont val="Arial"/>
        <family val="2"/>
        <charset val="204"/>
      </rPr>
      <t>Givenchy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POUR HOMME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men rus EAC </t>
    </r>
  </si>
  <si>
    <r>
      <rPr>
        <sz val="8"/>
        <rFont val="Arial"/>
        <family val="2"/>
        <charset val="204"/>
      </rPr>
      <t>Gucci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Bamboo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(2015) edt 15 ml. (pen) (тр-к) fem rus EAC </t>
    </r>
  </si>
  <si>
    <r>
      <rPr>
        <sz val="8"/>
        <rFont val="Arial"/>
        <family val="2"/>
        <charset val="204"/>
      </rPr>
      <t xml:space="preserve">Gucci </t>
    </r>
    <r>
      <rPr>
        <b/>
        <i/>
        <sz val="10"/>
        <rFont val="Arial"/>
        <family val="2"/>
        <charset val="204"/>
      </rPr>
      <t xml:space="preserve">Flora by Gucci Eau Fraiche </t>
    </r>
    <r>
      <rPr>
        <b/>
        <sz val="8"/>
        <rFont val="Arial"/>
        <family val="2"/>
        <charset val="204"/>
      </rPr>
      <t>(</t>
    </r>
    <r>
      <rPr>
        <sz val="8"/>
        <rFont val="Arial"/>
        <family val="2"/>
        <charset val="204"/>
      </rPr>
      <t xml:space="preserve">2011) edt 15 ml. (pen) (тр-к) fem rus EAC </t>
    </r>
  </si>
  <si>
    <r>
      <t xml:space="preserve">Gucci Flora by Gucci </t>
    </r>
    <r>
      <rPr>
        <b/>
        <i/>
        <sz val="10"/>
        <rFont val="Arial"/>
        <family val="2"/>
        <charset val="204"/>
      </rPr>
      <t xml:space="preserve">Gorgeous Gardenia </t>
    </r>
    <r>
      <rPr>
        <sz val="8"/>
        <rFont val="Arial"/>
        <family val="2"/>
        <charset val="204"/>
      </rPr>
      <t xml:space="preserve">edt 15 ml. (pen) (тр-к) fem rus EAC </t>
    </r>
  </si>
  <si>
    <r>
      <t xml:space="preserve">Gucci </t>
    </r>
    <r>
      <rPr>
        <b/>
        <i/>
        <sz val="10"/>
        <rFont val="Arial"/>
        <family val="2"/>
        <charset val="204"/>
      </rPr>
      <t>Guilty Absolute pour Femme</t>
    </r>
    <r>
      <rPr>
        <sz val="8"/>
        <rFont val="Arial"/>
        <family val="2"/>
        <charset val="204"/>
      </rPr>
      <t xml:space="preserve"> (2018) edP 15 ml. (pen) (тр-к) fem rus EAC </t>
    </r>
  </si>
  <si>
    <r>
      <rPr>
        <sz val="8"/>
        <rFont val="Arial"/>
        <family val="2"/>
        <charset val="204"/>
      </rPr>
      <t>Hugo Boss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Boss Nuit Pour Femme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(2012)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15 ml. (pen) (тр-к) fem rus EAC </t>
    </r>
  </si>
  <si>
    <r>
      <rPr>
        <sz val="8"/>
        <rFont val="Arial"/>
        <family val="2"/>
        <charset val="204"/>
      </rPr>
      <t>Hugo Boss</t>
    </r>
    <r>
      <rPr>
        <b/>
        <i/>
        <sz val="10"/>
        <rFont val="Arial"/>
        <family val="2"/>
        <charset val="204"/>
      </rPr>
      <t xml:space="preserve"> Hugo BOSS №6 </t>
    </r>
    <r>
      <rPr>
        <b/>
        <sz val="9"/>
        <rFont val="Arial"/>
        <family val="2"/>
        <charset val="204"/>
      </rPr>
      <t>(grey)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(1998) edt 15 ml. (pen) (тр-к) men rus EAC </t>
    </r>
  </si>
  <si>
    <r>
      <t>Hugo Boss </t>
    </r>
    <r>
      <rPr>
        <b/>
        <i/>
        <sz val="10"/>
        <rFont val="Arial"/>
        <family val="2"/>
        <charset val="204"/>
      </rPr>
      <t>Boss Bottled Infinite</t>
    </r>
    <r>
      <rPr>
        <sz val="8"/>
        <rFont val="Arial"/>
        <family val="2"/>
        <charset val="204"/>
      </rPr>
      <t xml:space="preserve"> (2019) edP 15 ml. (pen) (тр-к) men rus EAC</t>
    </r>
  </si>
  <si>
    <r>
      <t xml:space="preserve">Kenzo </t>
    </r>
    <r>
      <rPr>
        <b/>
        <i/>
        <sz val="10"/>
        <rFont val="Arial"/>
        <family val="2"/>
        <charset val="204"/>
      </rPr>
      <t>Aqua Kenzo pour Femme</t>
    </r>
    <r>
      <rPr>
        <sz val="8"/>
        <rFont val="Arial"/>
        <family val="2"/>
        <charset val="204"/>
      </rPr>
      <t xml:space="preserve"> (2018) edt 15 ml. (pen) (тр-к) fem rus EAC</t>
    </r>
  </si>
  <si>
    <r>
      <t xml:space="preserve">Kenzo </t>
    </r>
    <r>
      <rPr>
        <b/>
        <i/>
        <sz val="10"/>
        <rFont val="Arial"/>
        <family val="2"/>
        <charset val="204"/>
      </rPr>
      <t>Aqua Kenzo pour Homme</t>
    </r>
    <r>
      <rPr>
        <sz val="8"/>
        <rFont val="Arial"/>
        <family val="2"/>
        <charset val="204"/>
      </rPr>
      <t xml:space="preserve"> (2018) edt 15 ml. (pen) (тр-к) men rus EAC</t>
    </r>
  </si>
  <si>
    <r>
      <rPr>
        <sz val="8"/>
        <rFont val="Arial"/>
        <family val="2"/>
        <charset val="204"/>
      </rPr>
      <t>Kenzo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L`EAU PAR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</si>
  <si>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Kenzo </t>
    </r>
    <r>
      <rPr>
        <b/>
        <i/>
        <sz val="10"/>
        <rFont val="Arial"/>
        <family val="2"/>
        <charset val="204"/>
      </rPr>
      <t>L'Eau Kenzo Intense pour Femme</t>
    </r>
    <r>
      <rPr>
        <sz val="8"/>
        <rFont val="Arial"/>
        <family val="2"/>
        <charset val="204"/>
      </rPr>
      <t xml:space="preserve"> edP 15 ml. (pen) (тр-к) fem rus EAC </t>
    </r>
  </si>
  <si>
    <r>
      <t>Lacoste</t>
    </r>
    <r>
      <rPr>
        <sz val="7"/>
        <rFont val="Arial"/>
        <family val="2"/>
        <charset val="204"/>
      </rPr>
      <t xml:space="preserve"> Eau de Lacoste  </t>
    </r>
    <r>
      <rPr>
        <sz val="8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Eau Fraîche</t>
    </r>
    <r>
      <rPr>
        <sz val="8"/>
        <rFont val="Arial"/>
        <family val="2"/>
        <charset val="204"/>
      </rPr>
      <t xml:space="preserve"> (2018) edt 15 ml. (pen) (тр-к) fem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</si>
  <si>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 L.12.12 </t>
    </r>
    <r>
      <rPr>
        <i/>
        <sz val="7"/>
        <rFont val="Arial"/>
        <family val="2"/>
        <charset val="204"/>
      </rPr>
      <t>Pour Elle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French Panache</t>
    </r>
    <r>
      <rPr>
        <sz val="8"/>
        <rFont val="Arial"/>
        <family val="2"/>
        <charset val="204"/>
      </rPr>
      <t xml:space="preserve"> (2019) WOMAN edt 15 ml. (pen) (тр-к) fem rus EAC</t>
    </r>
  </si>
  <si>
    <r>
      <t>Lacoste</t>
    </r>
    <r>
      <rPr>
        <sz val="7"/>
        <rFont val="Arial"/>
        <family val="2"/>
        <charset val="204"/>
      </rPr>
      <t xml:space="preserve"> Eau de Lacoste</t>
    </r>
    <r>
      <rPr>
        <sz val="8"/>
        <rFont val="Arial"/>
        <family val="2"/>
        <charset val="204"/>
      </rPr>
      <t xml:space="preserve"> L.12.12 </t>
    </r>
    <r>
      <rPr>
        <b/>
        <i/>
        <sz val="10"/>
        <rFont val="Arial"/>
        <family val="2"/>
        <charset val="204"/>
      </rPr>
      <t>Bleu</t>
    </r>
    <r>
      <rPr>
        <sz val="8"/>
        <rFont val="Arial"/>
        <family val="2"/>
        <charset val="204"/>
      </rPr>
      <t xml:space="preserve"> синяя (2011) edt 15 ml. (pen) (тр-к) men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</si>
  <si>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L.12.12 </t>
    </r>
    <r>
      <rPr>
        <b/>
        <i/>
        <sz val="10"/>
        <rFont val="Arial"/>
        <family val="2"/>
        <charset val="204"/>
      </rPr>
      <t>Eau Fraîche lui</t>
    </r>
    <r>
      <rPr>
        <sz val="8"/>
        <rFont val="Arial"/>
        <family val="2"/>
        <charset val="204"/>
      </rPr>
      <t xml:space="preserve"> (2018) edt 15 ml. (pen) (тр-к) men rus EAC 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</si>
  <si>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L.12.12 Pour Lui </t>
    </r>
    <r>
      <rPr>
        <b/>
        <i/>
        <sz val="10"/>
        <rFont val="Arial"/>
        <family val="2"/>
        <charset val="204"/>
      </rPr>
      <t>French Panache</t>
    </r>
    <r>
      <rPr>
        <sz val="8"/>
        <rFont val="Arial"/>
        <family val="2"/>
        <charset val="204"/>
      </rPr>
      <t xml:space="preserve"> (2019) MEN edt 15 ml. (pen) (тр-к) men rus EAC </t>
    </r>
  </si>
  <si>
    <r>
      <rPr>
        <sz val="8"/>
        <rFont val="Arial"/>
        <family val="2"/>
        <charset val="204"/>
      </rPr>
      <t>Lacoste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ESSENTIAL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15 ml. (pen) (тр-к) men rus EAC </t>
    </r>
  </si>
  <si>
    <r>
      <rPr>
        <sz val="8"/>
        <rFont val="Arial"/>
        <family val="2"/>
        <charset val="204"/>
      </rPr>
      <t>Lacoste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JOY of PINK</t>
    </r>
    <r>
      <rPr>
        <sz val="8"/>
        <rFont val="Arial"/>
        <family val="2"/>
        <charset val="204"/>
      </rPr>
      <t xml:space="preserve"> edt 15 ml. (pen) (тр-к) fem rus EAC </t>
    </r>
  </si>
  <si>
    <r>
      <t xml:space="preserve">Lacoste </t>
    </r>
    <r>
      <rPr>
        <b/>
        <i/>
        <sz val="10"/>
        <rFont val="Arial"/>
        <family val="2"/>
        <charset val="204"/>
      </rPr>
      <t>L'Homme Lacoste Timeless</t>
    </r>
    <r>
      <rPr>
        <sz val="8"/>
        <rFont val="Arial"/>
        <family val="2"/>
        <charset val="204"/>
      </rPr>
      <t xml:space="preserve"> (2019) edt 15 ml. (pen) (тр-к) men rus EAC</t>
    </r>
  </si>
  <si>
    <r>
      <t xml:space="preserve">Lacoste </t>
    </r>
    <r>
      <rPr>
        <b/>
        <i/>
        <sz val="10"/>
        <rFont val="Arial"/>
        <family val="2"/>
        <charset val="204"/>
      </rPr>
      <t>Match Point</t>
    </r>
    <r>
      <rPr>
        <sz val="8"/>
        <rFont val="Arial"/>
        <family val="2"/>
        <charset val="204"/>
      </rPr>
      <t xml:space="preserve"> (2020) </t>
    </r>
    <r>
      <rPr>
        <b/>
        <sz val="10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men rus EAC   </t>
    </r>
  </si>
  <si>
    <r>
      <rPr>
        <sz val="8"/>
        <rFont val="Arial"/>
        <family val="2"/>
        <charset val="204"/>
      </rP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POUR FEMME</t>
    </r>
    <r>
      <rPr>
        <sz val="8"/>
        <rFont val="Arial"/>
        <family val="2"/>
        <charset val="204"/>
      </rPr>
      <t xml:space="preserve"> edP 15 ml. (pen) (тр-к) fem rus EAC </t>
    </r>
  </si>
  <si>
    <r>
      <t xml:space="preserve">Lacoste </t>
    </r>
    <r>
      <rPr>
        <b/>
        <i/>
        <sz val="10"/>
        <rFont val="Arial"/>
        <family val="2"/>
        <charset val="204"/>
      </rPr>
      <t>Pour Femme Elixir</t>
    </r>
    <r>
      <rPr>
        <sz val="8"/>
        <rFont val="Arial"/>
        <family val="2"/>
        <charset val="204"/>
      </rPr>
      <t xml:space="preserve"> (2019) edP 15 ml. (pen) (тр-к) fem rus EAC</t>
    </r>
  </si>
  <si>
    <r>
      <t xml:space="preserve">Lacoste </t>
    </r>
    <r>
      <rPr>
        <b/>
        <i/>
        <sz val="10"/>
        <rFont val="Arial"/>
        <family val="2"/>
        <charset val="204"/>
      </rPr>
      <t>Pour Femme Intense</t>
    </r>
    <r>
      <rPr>
        <sz val="8"/>
        <rFont val="Arial"/>
        <family val="2"/>
        <charset val="204"/>
      </rPr>
      <t xml:space="preserve"> (2018) edP 15 ml. (pen) (тр-к) fem rus EAC  </t>
    </r>
  </si>
  <si>
    <r>
      <t xml:space="preserve">Lacoste </t>
    </r>
    <r>
      <rPr>
        <b/>
        <i/>
        <sz val="10"/>
        <rFont val="Arial"/>
        <family val="2"/>
        <charset val="204"/>
      </rPr>
      <t>Pour Femme Legere</t>
    </r>
    <r>
      <rPr>
        <sz val="8"/>
        <rFont val="Arial"/>
        <family val="2"/>
        <charset val="204"/>
      </rPr>
      <t xml:space="preserve"> (2017) edP 15 ml. (pen) (тр-к) fem rus EAC </t>
    </r>
  </si>
  <si>
    <r>
      <rPr>
        <sz val="8"/>
        <rFont val="Arial"/>
        <family val="2"/>
        <charset val="204"/>
      </rP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Sport Essential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(2010) </t>
    </r>
    <r>
      <rPr>
        <sz val="8"/>
        <rFont val="Arial"/>
        <family val="2"/>
        <charset val="204"/>
      </rPr>
      <t xml:space="preserve">edt 15 ml. (pen) (тр-к) men rus EAC </t>
    </r>
  </si>
  <si>
    <r>
      <rPr>
        <sz val="8"/>
        <rFont val="Arial"/>
        <family val="2"/>
        <charset val="204"/>
      </rP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Touch Of Pink</t>
    </r>
    <r>
      <rPr>
        <sz val="8"/>
        <rFont val="Arial"/>
        <family val="2"/>
        <charset val="204"/>
      </rPr>
      <t xml:space="preserve">  edt 15 ml. (pen) (тр-к) fem rus EAC </t>
    </r>
  </si>
  <si>
    <r>
      <t xml:space="preserve">Lancôme </t>
    </r>
    <r>
      <rPr>
        <b/>
        <i/>
        <sz val="10"/>
        <rFont val="Arial"/>
        <family val="2"/>
        <charset val="204"/>
      </rPr>
      <t>Idôle</t>
    </r>
    <r>
      <rPr>
        <sz val="8"/>
        <rFont val="Arial"/>
        <family val="2"/>
        <charset val="204"/>
      </rPr>
      <t xml:space="preserve"> (2019) edP 15 ml. (pen) (тр-к) fem rus EAC</t>
    </r>
  </si>
  <si>
    <r>
      <rPr>
        <sz val="8"/>
        <rFont val="Arial"/>
        <family val="2"/>
        <charset val="204"/>
      </rPr>
      <t>Lanvin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Eclat d’Arpège </t>
    </r>
    <r>
      <rPr>
        <sz val="8"/>
        <rFont val="Arial"/>
        <family val="2"/>
        <charset val="204"/>
      </rPr>
      <t xml:space="preserve">edP 15 ml. (pen) (тр-к) fem rus EAC </t>
    </r>
  </si>
  <si>
    <r>
      <rPr>
        <sz val="8"/>
        <rFont val="Arial"/>
        <family val="2"/>
        <charset val="204"/>
      </rPr>
      <t>Lanvin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Jeanne Lanvin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(2008) edt 15 ml. (pen) (тр-к) fem rus EAC </t>
    </r>
  </si>
  <si>
    <r>
      <t xml:space="preserve">Loris Azzaro </t>
    </r>
    <r>
      <rPr>
        <b/>
        <i/>
        <sz val="10"/>
        <rFont val="Arial"/>
        <family val="2"/>
        <charset val="204"/>
      </rPr>
      <t>Wanted Azzaro</t>
    </r>
    <r>
      <rPr>
        <sz val="8"/>
        <rFont val="Arial"/>
        <family val="2"/>
        <charset val="204"/>
      </rPr>
      <t xml:space="preserve"> (2016) edt 15 ml. (pen) (тр-к) men rus EAC </t>
    </r>
  </si>
  <si>
    <r>
      <rPr>
        <sz val="6"/>
        <rFont val="Arial"/>
        <family val="2"/>
        <charset val="204"/>
      </rPr>
      <t>Maison Francis Kurkdjian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Baccarat Rouge 540</t>
    </r>
    <r>
      <rPr>
        <i/>
        <sz val="6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(2017)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15 ml. (pen) (тр-к) unisex rus EAC </t>
    </r>
  </si>
  <si>
    <r>
      <t xml:space="preserve">Montale </t>
    </r>
    <r>
      <rPr>
        <b/>
        <i/>
        <sz val="10"/>
        <rFont val="Arial"/>
        <family val="2"/>
        <charset val="204"/>
      </rPr>
      <t>Vanilla Cake</t>
    </r>
    <r>
      <rPr>
        <sz val="8"/>
        <rFont val="Arial"/>
        <family val="2"/>
        <charset val="204"/>
      </rPr>
      <t xml:space="preserve"> (2018) edP 15 ml. (pen) (тр-к) </t>
    </r>
    <r>
      <rPr>
        <i/>
        <sz val="10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rus EAC  </t>
    </r>
  </si>
  <si>
    <r>
      <t xml:space="preserve">Moschino </t>
    </r>
    <r>
      <rPr>
        <i/>
        <sz val="8"/>
        <rFont val="Arial"/>
        <family val="2"/>
        <charset val="204"/>
      </rPr>
      <t>Cheap &amp; Chic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So Real</t>
    </r>
    <r>
      <rPr>
        <sz val="8"/>
        <rFont val="Arial"/>
        <family val="2"/>
        <charset val="204"/>
      </rPr>
      <t xml:space="preserve"> (2017) edt 15 ml. (pen) (тр-к) fem rus EAC</t>
    </r>
  </si>
  <si>
    <r>
      <rPr>
        <sz val="8"/>
        <rFont val="Arial"/>
        <family val="2"/>
        <charset val="204"/>
      </rPr>
      <t xml:space="preserve">Moschino </t>
    </r>
    <r>
      <rPr>
        <b/>
        <i/>
        <sz val="10"/>
        <rFont val="Arial"/>
        <family val="2"/>
        <charset val="204"/>
      </rPr>
      <t>Funny!</t>
    </r>
    <r>
      <rPr>
        <sz val="8"/>
        <rFont val="Arial"/>
        <family val="2"/>
        <charset val="204"/>
      </rPr>
      <t xml:space="preserve">  edt 15 ml. (pen) (тр-к) fem rus EAC </t>
    </r>
  </si>
  <si>
    <r>
      <t xml:space="preserve">Nina Ricci </t>
    </r>
    <r>
      <rPr>
        <b/>
        <i/>
        <sz val="10"/>
        <rFont val="Arial"/>
        <family val="2"/>
        <charset val="204"/>
      </rPr>
      <t>Chant d'Extase</t>
    </r>
    <r>
      <rPr>
        <sz val="8"/>
        <rFont val="Arial"/>
        <family val="2"/>
        <charset val="204"/>
      </rPr>
      <t xml:space="preserve"> (2018) edP 15 ml. (pen) (тр-к) fem rus EAC </t>
    </r>
  </si>
  <si>
    <r>
      <rPr>
        <sz val="8"/>
        <rFont val="Arial"/>
        <family val="2"/>
        <charset val="204"/>
      </rPr>
      <t>Nina Ricci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L’Extase</t>
    </r>
    <r>
      <rPr>
        <sz val="8"/>
        <rFont val="Arial"/>
        <family val="2"/>
        <charset val="204"/>
      </rPr>
      <t xml:space="preserve"> (2015)  edt 15 ml. (pen) (тр-к) fem rus EAC </t>
    </r>
  </si>
  <si>
    <r>
      <rPr>
        <sz val="8"/>
        <rFont val="Arial"/>
        <family val="2"/>
        <charset val="204"/>
      </rPr>
      <t>Nina Ricci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L'Air du Paradis</t>
    </r>
    <r>
      <rPr>
        <sz val="8"/>
        <rFont val="Arial"/>
        <family val="2"/>
        <charset val="204"/>
      </rPr>
      <t xml:space="preserve"> (2018) edt 15 ml. (pen) (тр-к) fem rus EAC  </t>
    </r>
  </si>
  <si>
    <r>
      <t xml:space="preserve">Nina Ricci </t>
    </r>
    <r>
      <rPr>
        <b/>
        <i/>
        <sz val="10"/>
        <rFont val="Arial"/>
        <family val="2"/>
        <charset val="204"/>
      </rPr>
      <t xml:space="preserve">NINA 2006 </t>
    </r>
    <r>
      <rPr>
        <b/>
        <sz val="10"/>
        <rFont val="Arial"/>
        <family val="2"/>
        <charset val="204"/>
      </rPr>
      <t>(яблоко)</t>
    </r>
    <r>
      <rPr>
        <b/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15 ml. (pen) (тр-к) fem rus EAC </t>
    </r>
  </si>
  <si>
    <r>
      <rPr>
        <sz val="8"/>
        <rFont val="Arial"/>
        <family val="2"/>
        <charset val="204"/>
      </rPr>
      <t>Paco Rabanne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1 MILLION</t>
    </r>
    <r>
      <rPr>
        <sz val="8"/>
        <rFont val="Arial"/>
        <family val="2"/>
        <charset val="204"/>
      </rPr>
      <t xml:space="preserve"> (2008)  edt 15 ml. (pen) (тр-к) men rus EAC </t>
    </r>
  </si>
  <si>
    <r>
      <t xml:space="preserve">Paco Rabanne </t>
    </r>
    <r>
      <rPr>
        <b/>
        <i/>
        <sz val="10"/>
        <rFont val="Arial"/>
        <family val="2"/>
        <charset val="204"/>
      </rPr>
      <t>Pure XS For Her</t>
    </r>
    <r>
      <rPr>
        <sz val="8"/>
        <rFont val="Arial"/>
        <family val="2"/>
        <charset val="204"/>
      </rPr>
      <t xml:space="preserve"> (2018) edP 15 ml. (pen) (тр-к) fem rus EAC </t>
    </r>
  </si>
  <si>
    <r>
      <t xml:space="preserve">Tiziana Terenzi </t>
    </r>
    <r>
      <rPr>
        <b/>
        <i/>
        <sz val="10"/>
        <rFont val="Arial"/>
        <family val="2"/>
        <charset val="204"/>
      </rPr>
      <t xml:space="preserve">Kirke </t>
    </r>
    <r>
      <rPr>
        <i/>
        <sz val="10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edP </t>
    </r>
    <r>
      <rPr>
        <i/>
        <sz val="8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15 ml. (pen) (тр-к) rus EAC </t>
    </r>
  </si>
  <si>
    <r>
      <t xml:space="preserve">Trussardi </t>
    </r>
    <r>
      <rPr>
        <b/>
        <i/>
        <sz val="10"/>
        <rFont val="Arial"/>
        <family val="2"/>
        <charset val="204"/>
      </rPr>
      <t>The Black Rose</t>
    </r>
    <r>
      <rPr>
        <b/>
        <sz val="8"/>
        <rFont val="Arial"/>
        <family val="2"/>
        <charset val="204"/>
      </rPr>
      <t xml:space="preserve"> (2017) </t>
    </r>
    <r>
      <rPr>
        <sz val="8"/>
        <rFont val="Arial"/>
        <family val="2"/>
        <charset val="204"/>
      </rPr>
      <t>edP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15 ml. (pen) (тр-к) fem rus EAC </t>
    </r>
  </si>
  <si>
    <r>
      <t>Yves Saint Laurent</t>
    </r>
    <r>
      <rPr>
        <b/>
        <i/>
        <sz val="10"/>
        <rFont val="Arial"/>
        <family val="2"/>
        <charset val="204"/>
      </rPr>
      <t> Black Opium Intense</t>
    </r>
    <r>
      <rPr>
        <sz val="8"/>
        <rFont val="Arial"/>
        <family val="2"/>
        <charset val="204"/>
      </rPr>
      <t xml:space="preserve"> (2019) edP 15 ml. (pen) (тр-к) fem rus EAC</t>
    </r>
  </si>
  <si>
    <r>
      <rPr>
        <sz val="8"/>
        <rFont val="Arial"/>
        <family val="2"/>
        <charset val="204"/>
      </rPr>
      <t xml:space="preserve">Armand Basi </t>
    </r>
    <r>
      <rPr>
        <b/>
        <i/>
        <sz val="10"/>
        <rFont val="Arial"/>
        <family val="2"/>
        <charset val="204"/>
      </rPr>
      <t xml:space="preserve"> Sensual Red </t>
    </r>
    <r>
      <rPr>
        <sz val="8"/>
        <rFont val="Arial"/>
        <family val="2"/>
        <charset val="204"/>
      </rPr>
      <t>(2009)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fem rus EAC </t>
    </r>
  </si>
  <si>
    <r>
      <t xml:space="preserve">Armand Basi </t>
    </r>
    <r>
      <rPr>
        <b/>
        <i/>
        <sz val="10"/>
        <rFont val="Arial"/>
        <family val="2"/>
        <charset val="204"/>
      </rPr>
      <t xml:space="preserve">In Red  eau de parfum </t>
    </r>
    <r>
      <rPr>
        <b/>
        <i/>
        <sz val="10"/>
        <color rgb="FFFF0000"/>
        <rFont val="Arial"/>
        <family val="2"/>
        <charset val="204"/>
      </rPr>
      <t>(красная)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fem rus EAC </t>
    </r>
  </si>
  <si>
    <r>
      <rPr>
        <sz val="8"/>
        <rFont val="Arial"/>
        <family val="2"/>
        <charset val="204"/>
      </rPr>
      <t xml:space="preserve">Carolina Herrera </t>
    </r>
    <r>
      <rPr>
        <b/>
        <i/>
        <sz val="10"/>
        <rFont val="Arial"/>
        <family val="2"/>
        <charset val="204"/>
      </rPr>
      <t xml:space="preserve">212 VIP </t>
    </r>
    <r>
      <rPr>
        <sz val="8"/>
        <rFont val="Arial"/>
        <family val="2"/>
        <charset val="204"/>
      </rPr>
      <t xml:space="preserve">(2010) edt 45 ml. fem rus EAC </t>
    </r>
  </si>
  <si>
    <r>
      <rPr>
        <sz val="8"/>
        <rFont val="Arial"/>
        <family val="2"/>
        <charset val="204"/>
      </rPr>
      <t xml:space="preserve">Carolina Herrera </t>
    </r>
    <r>
      <rPr>
        <b/>
        <i/>
        <sz val="10"/>
        <rFont val="Arial"/>
        <family val="2"/>
        <charset val="204"/>
      </rPr>
      <t>212 VIP Men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(2011) edt 45 ml. men rus EAC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</si>
  <si>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Allure Homme Sport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45 ml. men rus EAC</t>
    </r>
  </si>
  <si>
    <r>
      <t>Chanel</t>
    </r>
    <r>
      <rPr>
        <b/>
        <i/>
        <sz val="10"/>
        <rFont val="Arial"/>
        <family val="2"/>
        <charset val="204"/>
      </rPr>
      <t xml:space="preserve"> Coco Mademoiselle </t>
    </r>
    <r>
      <rPr>
        <sz val="8"/>
        <rFont val="Arial"/>
        <family val="2"/>
        <charset val="204"/>
      </rPr>
      <t xml:space="preserve">edt 45 ml. fem rus EAC </t>
    </r>
  </si>
  <si>
    <r>
      <rPr>
        <sz val="8"/>
        <rFont val="Arial"/>
        <family val="2"/>
        <charset val="204"/>
      </rPr>
      <t>Chanel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Egoiste Platinum</t>
    </r>
    <r>
      <rPr>
        <sz val="8"/>
        <rFont val="Arial"/>
        <family val="2"/>
        <charset val="204"/>
      </rPr>
      <t xml:space="preserve"> edt 45 ml. men rus EAC</t>
    </r>
  </si>
  <si>
    <r>
      <t xml:space="preserve">Christian Dior </t>
    </r>
    <r>
      <rPr>
        <b/>
        <sz val="10"/>
        <rFont val="Arial"/>
        <family val="2"/>
        <charset val="204"/>
      </rPr>
      <t>Miss Dior Rose N`Roses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(pen) (тр-к) fem rus EAC</t>
    </r>
  </si>
  <si>
    <r>
      <rPr>
        <sz val="8"/>
        <rFont val="Arial"/>
        <family val="2"/>
        <charset val="204"/>
      </rPr>
      <t>Christina Aguilera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by Christina Aguilera</t>
    </r>
    <r>
      <rPr>
        <sz val="8"/>
        <rFont val="Arial"/>
        <family val="2"/>
        <charset val="204"/>
      </rPr>
      <t xml:space="preserve"> (2007) edt 45 ml. men rus EAC</t>
    </r>
  </si>
  <si>
    <r>
      <t xml:space="preserve">Creed </t>
    </r>
    <r>
      <rPr>
        <b/>
        <i/>
        <sz val="10"/>
        <rFont val="Arial"/>
        <family val="2"/>
        <charset val="204"/>
      </rPr>
      <t>Aventus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color rgb="FFFF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45 ml. (pen) (тр-к) men rus EAC </t>
    </r>
  </si>
  <si>
    <r>
      <t xml:space="preserve">Dolce &amp; Gabbana </t>
    </r>
    <r>
      <rPr>
        <b/>
        <i/>
        <sz val="10"/>
        <rFont val="Arial"/>
        <family val="2"/>
        <charset val="204"/>
      </rPr>
      <t>K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men rus EAC</t>
    </r>
  </si>
  <si>
    <r>
      <rPr>
        <sz val="8"/>
        <rFont val="Arial"/>
        <family val="2"/>
        <charset val="204"/>
      </rPr>
      <t xml:space="preserve">Dolce &amp; Gabbana </t>
    </r>
    <r>
      <rPr>
        <sz val="6"/>
        <rFont val="Arial"/>
        <family val="2"/>
        <charset val="204"/>
      </rPr>
      <t>The D&amp;G Anthology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3 L`Imperatrice</t>
    </r>
    <r>
      <rPr>
        <sz val="7"/>
        <rFont val="Arial"/>
        <family val="2"/>
        <charset val="204"/>
      </rPr>
      <t xml:space="preserve"> edt  </t>
    </r>
    <r>
      <rPr>
        <sz val="8"/>
        <rFont val="Arial"/>
        <family val="2"/>
        <charset val="204"/>
      </rPr>
      <t>45 ml. fem rus EAC</t>
    </r>
  </si>
  <si>
    <r>
      <rPr>
        <sz val="8"/>
        <rFont val="Arial"/>
        <family val="2"/>
        <charset val="204"/>
      </rPr>
      <t xml:space="preserve">Donna Karan </t>
    </r>
    <r>
      <rPr>
        <b/>
        <i/>
        <sz val="10"/>
        <rFont val="Arial"/>
        <family val="2"/>
        <charset val="204"/>
      </rPr>
      <t>DKNY Be Delicious</t>
    </r>
    <r>
      <rPr>
        <sz val="11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 45 ml. fem rus EAC</t>
    </r>
  </si>
  <si>
    <r>
      <rPr>
        <sz val="8"/>
        <rFont val="Arial"/>
        <family val="2"/>
        <charset val="204"/>
      </rPr>
      <t>Donna Karan</t>
    </r>
    <r>
      <rPr>
        <sz val="6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DKNY Be Delicious Fresh Blossom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edt 45 ml. fem rus EAC</t>
    </r>
  </si>
  <si>
    <r>
      <rPr>
        <sz val="8"/>
        <rFont val="Arial"/>
        <family val="2"/>
        <charset val="204"/>
      </rPr>
      <t xml:space="preserve">Elizabeth Arden </t>
    </r>
    <r>
      <rPr>
        <b/>
        <i/>
        <sz val="10"/>
        <rFont val="Arial"/>
        <family val="2"/>
        <charset val="204"/>
      </rPr>
      <t>Green Tea</t>
    </r>
    <r>
      <rPr>
        <sz val="8"/>
        <rFont val="Arial"/>
        <family val="2"/>
        <charset val="204"/>
      </rPr>
      <t xml:space="preserve"> edt  45 ml. fem rus EAC</t>
    </r>
  </si>
  <si>
    <r>
      <rPr>
        <sz val="8"/>
        <rFont val="Arial"/>
        <family val="2"/>
        <charset val="204"/>
      </rPr>
      <t xml:space="preserve">Escada </t>
    </r>
    <r>
      <rPr>
        <b/>
        <i/>
        <sz val="10"/>
        <rFont val="Arial"/>
        <family val="2"/>
        <charset val="204"/>
      </rPr>
      <t>Marine Groove</t>
    </r>
    <r>
      <rPr>
        <sz val="8"/>
        <rFont val="Arial"/>
        <family val="2"/>
        <charset val="204"/>
      </rPr>
      <t xml:space="preserve"> (2009) edt  45 ml. fem rus EAC</t>
    </r>
  </si>
  <si>
    <r>
      <rPr>
        <sz val="8"/>
        <rFont val="Arial"/>
        <family val="2"/>
        <charset val="204"/>
      </rPr>
      <t>Escada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Ocean Lounge </t>
    </r>
    <r>
      <rPr>
        <sz val="8"/>
        <rFont val="Arial"/>
        <family val="2"/>
        <charset val="204"/>
      </rPr>
      <t>edt  45 ml. fem rus EAC</t>
    </r>
  </si>
  <si>
    <r>
      <rPr>
        <sz val="8"/>
        <rFont val="Arial"/>
        <family val="2"/>
        <charset val="204"/>
      </rPr>
      <t>Escada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Rockin ' Rio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 45 ml. fem rus EAC</t>
    </r>
  </si>
  <si>
    <r>
      <rPr>
        <sz val="8"/>
        <rFont val="Arial"/>
        <family val="2"/>
        <charset val="204"/>
      </rPr>
      <t>Escada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Sexy Graffiti</t>
    </r>
    <r>
      <rPr>
        <sz val="8"/>
        <rFont val="Arial"/>
        <family val="2"/>
        <charset val="204"/>
      </rPr>
      <t xml:space="preserve">  edt  45 ml. fem rus EAC </t>
    </r>
  </si>
  <si>
    <r>
      <rPr>
        <sz val="8"/>
        <rFont val="Arial"/>
        <family val="2"/>
        <charset val="204"/>
      </rPr>
      <t>Escada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Sunset Heat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 45 ml. fem rus EAC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</si>
  <si>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05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(pen) (тр-к) unisex rus EAC </t>
    </r>
  </si>
  <si>
    <r>
      <rPr>
        <sz val="8"/>
        <rFont val="Arial"/>
        <family val="2"/>
        <charset val="204"/>
      </rPr>
      <t>Gianni Versace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Bright Crystal</t>
    </r>
    <r>
      <rPr>
        <sz val="12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edt  45 ml. fem rus EAC</t>
    </r>
  </si>
  <si>
    <r>
      <rPr>
        <sz val="8"/>
        <rFont val="Arial"/>
        <family val="2"/>
        <charset val="204"/>
      </rPr>
      <t>Gianni Versace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Versace Man Eau Fraiche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45 ml. men rus EAC</t>
    </r>
  </si>
  <si>
    <r>
      <rPr>
        <sz val="8"/>
        <rFont val="Arial"/>
        <family val="2"/>
        <charset val="204"/>
      </rPr>
      <t>Giorgio Armani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Acqua di Gioia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 45 ml. fem rus EAC</t>
    </r>
  </si>
  <si>
    <r>
      <rPr>
        <sz val="8"/>
        <rFont val="Arial"/>
        <family val="2"/>
        <charset val="204"/>
      </rPr>
      <t xml:space="preserve">Givenchy  </t>
    </r>
    <r>
      <rPr>
        <b/>
        <i/>
        <sz val="10"/>
        <rFont val="Arial"/>
        <family val="2"/>
        <charset val="204"/>
      </rPr>
      <t>Ange ou Demon Le Secret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edP  45 ml. fem rus EAC</t>
    </r>
  </si>
  <si>
    <r>
      <rPr>
        <sz val="8"/>
        <rFont val="Arial"/>
        <family val="2"/>
        <charset val="204"/>
      </rPr>
      <t>Givenchy</t>
    </r>
    <r>
      <rPr>
        <sz val="6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Ange ou Demon</t>
    </r>
    <r>
      <rPr>
        <b/>
        <i/>
        <sz val="6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Le Secret Elixir</t>
    </r>
    <r>
      <rPr>
        <b/>
        <i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(2011) edP  45 ml. fem rus EAC</t>
    </r>
  </si>
  <si>
    <r>
      <rPr>
        <sz val="8"/>
        <rFont val="Arial"/>
        <family val="2"/>
        <charset val="204"/>
      </rPr>
      <t xml:space="preserve">Givenchy </t>
    </r>
    <r>
      <rPr>
        <b/>
        <i/>
        <sz val="10"/>
        <rFont val="Arial"/>
        <family val="2"/>
        <charset val="204"/>
      </rPr>
      <t>Pour Homme Blue Label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45 ml. men rus EAC</t>
    </r>
  </si>
  <si>
    <r>
      <rPr>
        <sz val="8"/>
        <rFont val="Arial"/>
        <family val="2"/>
        <charset val="204"/>
      </rPr>
      <t>Gucci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Eau de Parfum II (pink) </t>
    </r>
    <r>
      <rPr>
        <sz val="8"/>
        <rFont val="Arial"/>
        <family val="2"/>
        <charset val="204"/>
      </rPr>
      <t>edP  45 ml. fem rus EAC</t>
    </r>
  </si>
  <si>
    <r>
      <rPr>
        <sz val="8"/>
        <rFont val="Arial"/>
        <family val="2"/>
        <charset val="204"/>
      </rPr>
      <t>Gucci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Flora by Gucci Eau Fraiche</t>
    </r>
    <r>
      <rPr>
        <b/>
        <sz val="8"/>
        <rFont val="Arial"/>
        <family val="2"/>
        <charset val="204"/>
      </rPr>
      <t xml:space="preserve"> (2011)</t>
    </r>
    <r>
      <rPr>
        <sz val="8"/>
        <rFont val="Arial"/>
        <family val="2"/>
        <charset val="204"/>
      </rPr>
      <t xml:space="preserve"> edt  45 ml. fem rus EAC</t>
    </r>
  </si>
  <si>
    <r>
      <rPr>
        <sz val="8"/>
        <rFont val="Arial"/>
        <family val="2"/>
        <charset val="204"/>
      </rPr>
      <t xml:space="preserve">Lacoste </t>
    </r>
    <r>
      <rPr>
        <b/>
        <i/>
        <sz val="10"/>
        <rFont val="Arial"/>
        <family val="2"/>
        <charset val="204"/>
      </rPr>
      <t>Eau de Lacoste</t>
    </r>
    <r>
      <rPr>
        <b/>
        <sz val="10"/>
        <rFont val="Arial"/>
        <family val="2"/>
        <charset val="204"/>
      </rPr>
      <t xml:space="preserve">  2013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 fem rus EAC  </t>
    </r>
  </si>
  <si>
    <r>
      <t xml:space="preserve">Lacoste Eau de Lacoste L.12.12 </t>
    </r>
    <r>
      <rPr>
        <b/>
        <i/>
        <sz val="10"/>
        <rFont val="Arial"/>
        <family val="2"/>
        <charset val="204"/>
      </rPr>
      <t>Blank</t>
    </r>
    <r>
      <rPr>
        <sz val="8"/>
        <rFont val="Arial"/>
        <family val="2"/>
        <charset val="204"/>
      </rPr>
      <t xml:space="preserve">  (2011) edt 45 ml. men rus EAC </t>
    </r>
  </si>
  <si>
    <r>
      <rPr>
        <sz val="8"/>
        <rFont val="Arial"/>
        <family val="2"/>
        <charset val="204"/>
      </rPr>
      <t xml:space="preserve">Lacoste </t>
    </r>
    <r>
      <rPr>
        <b/>
        <i/>
        <sz val="10"/>
        <rFont val="Arial"/>
        <family val="2"/>
        <charset val="204"/>
      </rPr>
      <t>ESSENTIAL</t>
    </r>
    <r>
      <rPr>
        <sz val="8"/>
        <rFont val="Arial"/>
        <family val="2"/>
        <charset val="204"/>
      </rPr>
      <t xml:space="preserve"> edt 45 ml. men rus EAC </t>
    </r>
  </si>
  <si>
    <r>
      <rPr>
        <sz val="8"/>
        <rFont val="Arial"/>
        <family val="2"/>
        <charset val="204"/>
      </rPr>
      <t>Lacoste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Love of Pink </t>
    </r>
    <r>
      <rPr>
        <sz val="8"/>
        <rFont val="Arial"/>
        <family val="2"/>
        <charset val="204"/>
      </rPr>
      <t>(2009)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45 ml.  fem rus EAC  </t>
    </r>
  </si>
  <si>
    <r>
      <rPr>
        <sz val="8"/>
        <rFont val="Arial"/>
        <family val="2"/>
        <charset val="204"/>
      </rPr>
      <t>Lacoste</t>
    </r>
    <r>
      <rPr>
        <b/>
        <i/>
        <sz val="10"/>
        <rFont val="Arial"/>
        <family val="2"/>
        <charset val="204"/>
      </rPr>
      <t xml:space="preserve"> POUR FEMME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45 ml.  fem rus EAC  </t>
    </r>
  </si>
  <si>
    <r>
      <rPr>
        <sz val="8"/>
        <rFont val="Arial"/>
        <family val="2"/>
        <charset val="204"/>
      </rPr>
      <t xml:space="preserve">Lacoste </t>
    </r>
    <r>
      <rPr>
        <b/>
        <i/>
        <sz val="10"/>
        <rFont val="Arial"/>
        <family val="2"/>
        <charset val="204"/>
      </rPr>
      <t xml:space="preserve">Sport Essential </t>
    </r>
    <r>
      <rPr>
        <sz val="8"/>
        <rFont val="Arial"/>
        <family val="2"/>
        <charset val="204"/>
      </rPr>
      <t xml:space="preserve">edt 45 ml. men rus EAC </t>
    </r>
  </si>
  <si>
    <r>
      <rPr>
        <sz val="8"/>
        <rFont val="Arial"/>
        <family val="2"/>
        <charset val="204"/>
      </rPr>
      <t>Lacoste</t>
    </r>
    <r>
      <rPr>
        <b/>
        <i/>
        <sz val="10"/>
        <rFont val="Arial"/>
        <family val="2"/>
        <charset val="204"/>
      </rPr>
      <t xml:space="preserve"> Touch Of Pink</t>
    </r>
    <r>
      <rPr>
        <sz val="8"/>
        <rFont val="Arial"/>
        <family val="2"/>
        <charset val="204"/>
      </rPr>
      <t xml:space="preserve"> edt 45 ml.  fem rus EAC</t>
    </r>
  </si>
  <si>
    <r>
      <t xml:space="preserve">Lancôme </t>
    </r>
    <r>
      <rPr>
        <b/>
        <i/>
        <sz val="10"/>
        <rFont val="Arial"/>
        <family val="2"/>
        <charset val="204"/>
      </rPr>
      <t>Idôle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fem rus EAC</t>
    </r>
  </si>
  <si>
    <r>
      <rPr>
        <sz val="8"/>
        <rFont val="Arial"/>
        <family val="2"/>
        <charset val="204"/>
      </rPr>
      <t xml:space="preserve">Lanvin </t>
    </r>
    <r>
      <rPr>
        <b/>
        <i/>
        <sz val="10"/>
        <rFont val="Arial"/>
        <family val="2"/>
        <charset val="204"/>
      </rPr>
      <t>Eclat d’Arpège</t>
    </r>
    <r>
      <rPr>
        <sz val="8"/>
        <rFont val="Arial"/>
        <family val="2"/>
        <charset val="204"/>
      </rPr>
      <t xml:space="preserve">  edP 45 ml.  fem rus EAC  </t>
    </r>
  </si>
  <si>
    <r>
      <rPr>
        <sz val="8"/>
        <rFont val="Arial"/>
        <family val="2"/>
        <charset val="204"/>
      </rPr>
      <t>Lanvin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Eclat d’Arpège Gourmandise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(2012) edt 45 ml.  fem rus EAC  </t>
    </r>
  </si>
  <si>
    <r>
      <t xml:space="preserve">Maison Francis Kurkdjian </t>
    </r>
    <r>
      <rPr>
        <b/>
        <i/>
        <sz val="10"/>
        <rFont val="Arial"/>
        <family val="2"/>
        <charset val="204"/>
      </rPr>
      <t>Baccarat Rouge 540</t>
    </r>
    <r>
      <rPr>
        <i/>
        <sz val="10"/>
        <rFont val="Arial"/>
        <family val="2"/>
        <charset val="204"/>
      </rPr>
      <t xml:space="preserve"> Extrait de Parfum</t>
    </r>
    <r>
      <rPr>
        <sz val="8"/>
        <rFont val="Arial"/>
        <family val="2"/>
        <charset val="204"/>
      </rPr>
      <t xml:space="preserve"> (2017) </t>
    </r>
    <r>
      <rPr>
        <b/>
        <sz val="10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unisex rus EAC </t>
    </r>
  </si>
  <si>
    <r>
      <rPr>
        <sz val="8"/>
        <rFont val="Arial"/>
        <family val="2"/>
        <charset val="204"/>
      </rPr>
      <t>Mexx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Fly High Women </t>
    </r>
    <r>
      <rPr>
        <sz val="8"/>
        <rFont val="Arial"/>
        <family val="2"/>
        <charset val="204"/>
      </rPr>
      <t xml:space="preserve"> edt 45 ml. fem rus EAC  </t>
    </r>
  </si>
  <si>
    <r>
      <rPr>
        <sz val="8"/>
        <rFont val="Arial"/>
        <family val="2"/>
        <charset val="204"/>
      </rPr>
      <t>Moschino Cheap&amp;Chic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I love love</t>
    </r>
    <r>
      <rPr>
        <sz val="8"/>
        <rFont val="Arial"/>
        <family val="2"/>
        <charset val="204"/>
      </rPr>
      <t xml:space="preserve"> edt 45 ml.  fem rus EAC  </t>
    </r>
  </si>
  <si>
    <r>
      <rPr>
        <sz val="8"/>
        <rFont val="Arial"/>
        <family val="2"/>
        <charset val="204"/>
      </rPr>
      <t xml:space="preserve">Nina Ricci </t>
    </r>
    <r>
      <rPr>
        <b/>
        <i/>
        <sz val="10"/>
        <rFont val="Arial"/>
        <family val="2"/>
        <charset val="204"/>
      </rPr>
      <t>Le Paradis de Nina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 edP 45 ml. fem rus EAC </t>
    </r>
  </si>
  <si>
    <r>
      <rPr>
        <sz val="8"/>
        <rFont val="Arial"/>
        <family val="2"/>
        <charset val="204"/>
      </rPr>
      <t xml:space="preserve">Nina Ricci </t>
    </r>
    <r>
      <rPr>
        <b/>
        <i/>
        <sz val="10"/>
        <rFont val="Arial"/>
        <family val="2"/>
        <charset val="204"/>
      </rPr>
      <t xml:space="preserve">Love by Nina </t>
    </r>
    <r>
      <rPr>
        <sz val="8"/>
        <rFont val="Arial"/>
        <family val="2"/>
        <charset val="204"/>
      </rPr>
      <t xml:space="preserve">(2009) edt 45 ml. fem rus EAC </t>
    </r>
  </si>
  <si>
    <r>
      <rPr>
        <sz val="8"/>
        <rFont val="Arial"/>
        <family val="2"/>
        <charset val="204"/>
      </rPr>
      <t xml:space="preserve">Nina Ricci </t>
    </r>
    <r>
      <rPr>
        <b/>
        <i/>
        <sz val="10"/>
        <rFont val="Arial"/>
        <family val="2"/>
        <charset val="204"/>
      </rPr>
      <t xml:space="preserve">NINA 2006 </t>
    </r>
    <r>
      <rPr>
        <b/>
        <sz val="10"/>
        <rFont val="Arial"/>
        <family val="2"/>
        <charset val="204"/>
      </rPr>
      <t>(яблоко)</t>
    </r>
    <r>
      <rPr>
        <b/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45 ml. fem rus EAC </t>
    </r>
  </si>
  <si>
    <r>
      <rPr>
        <sz val="8"/>
        <rFont val="Arial"/>
        <family val="2"/>
        <charset val="204"/>
      </rPr>
      <t xml:space="preserve">Nina Ricci </t>
    </r>
    <r>
      <rPr>
        <b/>
        <i/>
        <sz val="10"/>
        <rFont val="Arial"/>
        <family val="2"/>
        <charset val="204"/>
      </rPr>
      <t>Pretty Nina</t>
    </r>
    <r>
      <rPr>
        <i/>
        <sz val="11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edP 45 ml. fem rus EAC </t>
    </r>
  </si>
  <si>
    <r>
      <rPr>
        <sz val="8"/>
        <rFont val="Arial"/>
        <family val="2"/>
        <charset val="204"/>
      </rPr>
      <t xml:space="preserve">Salvatore Ferragamo  </t>
    </r>
    <r>
      <rPr>
        <b/>
        <i/>
        <sz val="10"/>
        <rFont val="Arial"/>
        <family val="2"/>
        <charset val="204"/>
      </rPr>
      <t>Incanto Shine</t>
    </r>
    <r>
      <rPr>
        <b/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45 ml. fem rus EAC </t>
    </r>
  </si>
  <si>
    <r>
      <t xml:space="preserve">Tiziana Terenzi </t>
    </r>
    <r>
      <rPr>
        <b/>
        <i/>
        <sz val="10"/>
        <rFont val="Arial"/>
        <family val="2"/>
        <charset val="204"/>
      </rPr>
      <t>Andromeda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(pen) (тр-к) unisex rus EAC </t>
    </r>
  </si>
  <si>
    <r>
      <t xml:space="preserve">Tiziana Terenzi </t>
    </r>
    <r>
      <rPr>
        <b/>
        <i/>
        <sz val="10"/>
        <rFont val="Arial"/>
        <family val="2"/>
        <charset val="204"/>
      </rPr>
      <t xml:space="preserve">Kirke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edP </t>
    </r>
    <r>
      <rPr>
        <i/>
        <sz val="8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45 ml. rus EAC </t>
    </r>
  </si>
  <si>
    <r>
      <t xml:space="preserve">Victoria's Secret </t>
    </r>
    <r>
      <rPr>
        <b/>
        <i/>
        <sz val="10"/>
        <rFont val="Arial"/>
        <family val="2"/>
        <charset val="204"/>
      </rPr>
      <t>Bombshell</t>
    </r>
    <r>
      <rPr>
        <i/>
        <sz val="8"/>
        <rFont val="Arial"/>
        <family val="2"/>
        <charset val="204"/>
      </rPr>
      <t xml:space="preserve"> Eau de Parfum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color rgb="FFFF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edP 45 ml. (pen) (тр-к) fem rus EAC</t>
    </r>
  </si>
  <si>
    <r>
      <t xml:space="preserve">Zarkoperfume </t>
    </r>
    <r>
      <rPr>
        <b/>
        <i/>
        <sz val="10"/>
        <rFont val="Arial"/>
        <family val="2"/>
        <charset val="204"/>
      </rPr>
      <t>PINK MOLéCULE 090.09</t>
    </r>
    <r>
      <rPr>
        <sz val="8"/>
        <rFont val="Arial"/>
        <family val="2"/>
        <charset val="204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(pen) (тр-к) unisex rus EAC</t>
    </r>
  </si>
  <si>
    <r>
      <t xml:space="preserve">Zarkoperfume </t>
    </r>
    <r>
      <rPr>
        <b/>
        <i/>
        <sz val="10"/>
        <rFont val="Arial"/>
        <family val="2"/>
        <charset val="204"/>
      </rPr>
      <t>Purple MOLeCULE 070.07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45 ml. (pen) (тр-к) unisex rus EAC</t>
    </r>
  </si>
  <si>
    <r>
      <t xml:space="preserve">Antonio Banderas </t>
    </r>
    <r>
      <rPr>
        <b/>
        <i/>
        <sz val="10"/>
        <rFont val="Arial"/>
        <family val="2"/>
      </rPr>
      <t xml:space="preserve">Blue Seduction for man </t>
    </r>
    <r>
      <rPr>
        <sz val="8"/>
        <rFont val="Arial"/>
        <family val="2"/>
      </rPr>
      <t xml:space="preserve">edt 35 ml. men rus EAC </t>
    </r>
  </si>
  <si>
    <r>
      <t xml:space="preserve">Antonio Banderas </t>
    </r>
    <r>
      <rPr>
        <b/>
        <i/>
        <sz val="10"/>
        <rFont val="Arial"/>
        <family val="2"/>
      </rPr>
      <t>Blue Seduction for woman</t>
    </r>
    <r>
      <rPr>
        <b/>
        <i/>
        <sz val="11"/>
        <rFont val="Arial"/>
        <family val="2"/>
      </rPr>
      <t xml:space="preserve"> </t>
    </r>
    <r>
      <rPr>
        <sz val="8"/>
        <rFont val="Arial"/>
        <family val="2"/>
      </rPr>
      <t xml:space="preserve">edt 35 ml. fem rus EAC </t>
    </r>
  </si>
  <si>
    <r>
      <t xml:space="preserve">Armand Basi </t>
    </r>
    <r>
      <rPr>
        <b/>
        <i/>
        <sz val="10"/>
        <rFont val="Arial"/>
        <family val="2"/>
      </rPr>
      <t>In Red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edt 35 ml. fem rus EAC </t>
    </r>
  </si>
  <si>
    <r>
      <t>Armand Basi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In Red eau de parfum </t>
    </r>
    <r>
      <rPr>
        <b/>
        <i/>
        <sz val="10"/>
        <color rgb="FFFF0000"/>
        <rFont val="Arial"/>
        <family val="2"/>
        <charset val="204"/>
      </rPr>
      <t>(красная)</t>
    </r>
    <r>
      <rPr>
        <sz val="8"/>
        <rFont val="Arial"/>
        <family val="2"/>
      </rPr>
      <t xml:space="preserve"> edP 35 ml. fem rus EAC </t>
    </r>
  </si>
  <si>
    <r>
      <t xml:space="preserve">Britney Spears </t>
    </r>
    <r>
      <rPr>
        <b/>
        <i/>
        <sz val="10"/>
        <rFont val="Arial"/>
        <family val="2"/>
      </rPr>
      <t>Fantasy</t>
    </r>
    <r>
      <rPr>
        <sz val="8"/>
        <rFont val="Arial"/>
        <family val="2"/>
      </rPr>
      <t xml:space="preserve">  (2006)  edt 35 ml. fem rus EAC </t>
    </r>
  </si>
  <si>
    <r>
      <t xml:space="preserve">Burberry </t>
    </r>
    <r>
      <rPr>
        <b/>
        <i/>
        <sz val="10"/>
        <rFont val="Arial"/>
        <family val="2"/>
      </rPr>
      <t>Week end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edP  35 ml. fem rus EAC </t>
    </r>
  </si>
  <si>
    <r>
      <rPr>
        <sz val="8"/>
        <rFont val="Arial"/>
        <family val="2"/>
      </rPr>
      <t>Bvlgari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Omnia Crystalline</t>
    </r>
    <r>
      <rPr>
        <sz val="8"/>
        <rFont val="Arial"/>
        <family val="2"/>
      </rPr>
      <t xml:space="preserve"> (2005)  edt 35 ml. fem rus EAC </t>
    </r>
  </si>
  <si>
    <r>
      <t xml:space="preserve">Cacharel </t>
    </r>
    <r>
      <rPr>
        <b/>
        <i/>
        <sz val="10"/>
        <rFont val="Arial"/>
        <family val="2"/>
      </rPr>
      <t>Amor Amor</t>
    </r>
    <r>
      <rPr>
        <i/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</si>
  <si>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Cacharel </t>
    </r>
    <r>
      <rPr>
        <b/>
        <i/>
        <sz val="10"/>
        <rFont val="Arial"/>
        <family val="2"/>
      </rPr>
      <t xml:space="preserve">Noa </t>
    </r>
    <r>
      <rPr>
        <sz val="8"/>
        <rFont val="Arial"/>
        <family val="2"/>
      </rPr>
      <t>edP 35 ml. fem rus EAC</t>
    </r>
  </si>
  <si>
    <r>
      <t>Calvin Klein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Euphoria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edP 35 ml. fem rus EAC</t>
    </r>
  </si>
  <si>
    <r>
      <rPr>
        <sz val="8"/>
        <rFont val="Arial"/>
        <family val="2"/>
      </rPr>
      <t xml:space="preserve">Carolina Herrera </t>
    </r>
    <r>
      <rPr>
        <b/>
        <i/>
        <sz val="10"/>
        <rFont val="Arial"/>
        <family val="2"/>
      </rPr>
      <t xml:space="preserve">212 VIP </t>
    </r>
    <r>
      <rPr>
        <sz val="8"/>
        <rFont val="Arial"/>
        <family val="2"/>
      </rPr>
      <t>(2010) edt 35 ml. fem rus EAC</t>
    </r>
  </si>
  <si>
    <r>
      <rPr>
        <sz val="8"/>
        <rFont val="Arial"/>
        <family val="2"/>
      </rPr>
      <t xml:space="preserve">Carolina Herrera </t>
    </r>
    <r>
      <rPr>
        <b/>
        <i/>
        <sz val="10"/>
        <rFont val="Arial"/>
        <family val="2"/>
      </rPr>
      <t xml:space="preserve">212 VIP Men </t>
    </r>
    <r>
      <rPr>
        <sz val="8"/>
        <rFont val="Arial"/>
        <family val="2"/>
      </rPr>
      <t xml:space="preserve">(2011) edt 35 ml. men rus EAC </t>
    </r>
  </si>
  <si>
    <r>
      <t xml:space="preserve">Carolina Herrera </t>
    </r>
    <r>
      <rPr>
        <b/>
        <i/>
        <sz val="10"/>
        <rFont val="Arial"/>
        <family val="2"/>
      </rPr>
      <t xml:space="preserve">Good Girl </t>
    </r>
    <r>
      <rPr>
        <sz val="8"/>
        <rFont val="Arial"/>
        <family val="2"/>
      </rPr>
      <t>(2016) edt 35 ml. fem rus EAC</t>
    </r>
  </si>
  <si>
    <r>
      <t xml:space="preserve">Carolina Herrera </t>
    </r>
    <r>
      <rPr>
        <b/>
        <i/>
        <sz val="10"/>
        <rFont val="Arial"/>
        <family val="2"/>
      </rPr>
      <t>Good Girl Velvet Fatale</t>
    </r>
    <r>
      <rPr>
        <sz val="8"/>
        <rFont val="Arial"/>
        <family val="2"/>
      </rPr>
      <t xml:space="preserve"> (2018) edP 35 ml. (pen) (тр-к) fem rus EAC</t>
    </r>
  </si>
  <si>
    <r>
      <t xml:space="preserve">Cerruti </t>
    </r>
    <r>
      <rPr>
        <b/>
        <i/>
        <sz val="10"/>
        <rFont val="Arial"/>
        <family val="2"/>
      </rPr>
      <t>1881</t>
    </r>
    <r>
      <rPr>
        <sz val="8"/>
        <rFont val="Arial"/>
        <family val="2"/>
      </rPr>
      <t xml:space="preserve"> edP 35 ml. fem rus EAC</t>
    </r>
  </si>
  <si>
    <r>
      <rPr>
        <sz val="8"/>
        <rFont val="Arial"/>
        <family val="2"/>
      </rPr>
      <t xml:space="preserve">Chanel  </t>
    </r>
    <r>
      <rPr>
        <b/>
        <i/>
        <sz val="10"/>
        <rFont val="Arial"/>
        <family val="2"/>
      </rPr>
      <t>Allure Homme Sport</t>
    </r>
    <r>
      <rPr>
        <sz val="8"/>
        <rFont val="Arial"/>
        <family val="2"/>
      </rPr>
      <t xml:space="preserve"> edt 35 ml. men rus EAC </t>
    </r>
  </si>
  <si>
    <r>
      <t xml:space="preserve">Chanel  </t>
    </r>
    <r>
      <rPr>
        <b/>
        <i/>
        <sz val="10"/>
        <rFont val="Arial"/>
        <family val="2"/>
      </rPr>
      <t>Bleu de Chanel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(2010) edt 35 ml. men rus EAC </t>
    </r>
  </si>
  <si>
    <r>
      <rPr>
        <sz val="8"/>
        <rFont val="Arial"/>
        <family val="2"/>
      </rPr>
      <t xml:space="preserve">Chanel </t>
    </r>
    <r>
      <rPr>
        <b/>
        <i/>
        <sz val="10"/>
        <rFont val="Arial"/>
        <family val="2"/>
      </rPr>
      <t xml:space="preserve">Chance Eau Fraiche 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</si>
  <si>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 xml:space="preserve">Chanel </t>
    </r>
    <r>
      <rPr>
        <b/>
        <i/>
        <sz val="10"/>
        <rFont val="Arial"/>
        <family val="2"/>
      </rPr>
      <t>Chance Eau Tendre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(2010)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</si>
  <si>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 xml:space="preserve">Chanel </t>
    </r>
    <r>
      <rPr>
        <b/>
        <i/>
        <sz val="10"/>
        <rFont val="Arial"/>
        <family val="2"/>
      </rPr>
      <t>Chance Eau Vive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(2015) edt 35 ml. fem rus EAC</t>
    </r>
  </si>
  <si>
    <r>
      <t xml:space="preserve">Chanel </t>
    </r>
    <r>
      <rPr>
        <b/>
        <i/>
        <sz val="10"/>
        <rFont val="Arial"/>
        <family val="2"/>
      </rPr>
      <t>Chance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</si>
  <si>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>Chanel</t>
    </r>
    <r>
      <rPr>
        <sz val="12"/>
        <rFont val="Arial"/>
        <family val="2"/>
      </rPr>
      <t xml:space="preserve"> </t>
    </r>
    <r>
      <rPr>
        <b/>
        <i/>
        <sz val="10"/>
        <rFont val="Arial"/>
        <family val="2"/>
      </rPr>
      <t>CHANEL №5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</si>
  <si>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>Chanel</t>
    </r>
    <r>
      <rPr>
        <b/>
        <i/>
        <sz val="10"/>
        <rFont val="Arial"/>
        <family val="2"/>
      </rPr>
      <t xml:space="preserve"> Coco Mademoiselle </t>
    </r>
    <r>
      <rPr>
        <sz val="8"/>
        <rFont val="Arial"/>
        <family val="2"/>
      </rPr>
      <t>edt 35 ml. fem rus EAC</t>
    </r>
  </si>
  <si>
    <r>
      <t xml:space="preserve">Chanel </t>
    </r>
    <r>
      <rPr>
        <b/>
        <i/>
        <sz val="10"/>
        <rFont val="Arial"/>
        <family val="2"/>
      </rPr>
      <t xml:space="preserve">Coco Noir </t>
    </r>
    <r>
      <rPr>
        <sz val="8"/>
        <rFont val="Arial"/>
        <family val="2"/>
      </rPr>
      <t>(2012) edt 35 ml. fem rus EAC</t>
    </r>
  </si>
  <si>
    <r>
      <t xml:space="preserve">Chanel </t>
    </r>
    <r>
      <rPr>
        <b/>
        <i/>
        <sz val="10"/>
        <rFont val="Arial"/>
        <family val="2"/>
      </rPr>
      <t>Egoiste Platinum</t>
    </r>
    <r>
      <rPr>
        <sz val="8"/>
        <rFont val="Arial"/>
        <family val="2"/>
      </rPr>
      <t xml:space="preserve">  edP 35 ml. men rus EAC </t>
    </r>
  </si>
  <si>
    <r>
      <t xml:space="preserve">Chanel </t>
    </r>
    <r>
      <rPr>
        <b/>
        <i/>
        <sz val="10"/>
        <rFont val="Arial"/>
        <family val="2"/>
      </rPr>
      <t>Gabrielle</t>
    </r>
    <r>
      <rPr>
        <sz val="8"/>
        <rFont val="Arial"/>
        <family val="2"/>
      </rPr>
      <t xml:space="preserve"> (2017) edt 35 ml. fem rus EAC</t>
    </r>
  </si>
  <si>
    <r>
      <t>Chloe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Chloe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(2008) edt 35 ml. fem rus EAC</t>
    </r>
  </si>
  <si>
    <r>
      <t>Christian Dior</t>
    </r>
    <r>
      <rPr>
        <b/>
        <i/>
        <sz val="10"/>
        <rFont val="Arial"/>
        <family val="2"/>
      </rPr>
      <t xml:space="preserve"> J`adore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</si>
  <si>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Christian Dior </t>
    </r>
    <r>
      <rPr>
        <b/>
        <i/>
        <sz val="10"/>
        <rFont val="Arial"/>
        <family val="2"/>
      </rPr>
      <t>Miss Dior Blooming Bouquet</t>
    </r>
    <r>
      <rPr>
        <sz val="8"/>
        <rFont val="Arial"/>
        <family val="2"/>
      </rPr>
      <t xml:space="preserve"> (2014) edt 35 ml. fem rus EAC</t>
    </r>
  </si>
  <si>
    <r>
      <rPr>
        <sz val="8"/>
        <rFont val="Arial"/>
        <family val="2"/>
      </rPr>
      <t xml:space="preserve">Christian Dior </t>
    </r>
    <r>
      <rPr>
        <b/>
        <i/>
        <sz val="10"/>
        <rFont val="Arial"/>
        <family val="2"/>
      </rPr>
      <t>Miss Dior Cherie L`eau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(2010)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</si>
  <si>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Christian Dior </t>
    </r>
    <r>
      <rPr>
        <b/>
        <sz val="10"/>
        <rFont val="Arial"/>
        <family val="2"/>
      </rPr>
      <t>Miss Dior Rose N`Roses</t>
    </r>
    <r>
      <rPr>
        <sz val="8"/>
        <rFont val="Arial"/>
        <family val="2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35 ml. (pen) (тр-к) fem rus EAC</t>
    </r>
  </si>
  <si>
    <r>
      <t xml:space="preserve">Christian Dior </t>
    </r>
    <r>
      <rPr>
        <b/>
        <i/>
        <sz val="10"/>
        <rFont val="Arial"/>
        <family val="2"/>
      </rPr>
      <t>Sauvage</t>
    </r>
    <r>
      <rPr>
        <sz val="8"/>
        <rFont val="Arial"/>
        <family val="2"/>
      </rPr>
      <t xml:space="preserve"> (2015) edt 35 ml. men rus EAC </t>
    </r>
  </si>
  <si>
    <r>
      <t>Christian Dior </t>
    </r>
    <r>
      <rPr>
        <b/>
        <i/>
        <sz val="10"/>
        <rFont val="Arial"/>
        <family val="2"/>
      </rPr>
      <t>Joy</t>
    </r>
    <r>
      <rPr>
        <sz val="8"/>
        <rFont val="Arial"/>
        <family val="2"/>
      </rPr>
      <t xml:space="preserve"> (2018) </t>
    </r>
    <r>
      <rPr>
        <b/>
        <sz val="10"/>
        <rFont val="Arial"/>
        <family val="2"/>
      </rPr>
      <t>NEW</t>
    </r>
    <r>
      <rPr>
        <sz val="8"/>
        <rFont val="Arial"/>
        <family val="2"/>
      </rPr>
      <t xml:space="preserve"> edP 35 ml. (pen) (тр-к) fem rus EAC</t>
    </r>
  </si>
  <si>
    <r>
      <rPr>
        <sz val="8"/>
        <rFont val="Arial"/>
        <family val="2"/>
      </rPr>
      <t>Christina Aguilera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by Christina Aguilera </t>
    </r>
    <r>
      <rPr>
        <sz val="8"/>
        <rFont val="Arial"/>
        <family val="2"/>
      </rPr>
      <t>(2007) edt 35 ml. fem rus EAC</t>
    </r>
  </si>
  <si>
    <r>
      <t>Christina Aguilera</t>
    </r>
    <r>
      <rPr>
        <b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By Night</t>
    </r>
    <r>
      <rPr>
        <sz val="8"/>
        <rFont val="Arial"/>
        <family val="2"/>
      </rPr>
      <t xml:space="preserve"> (2009) edt 35 ml. fem rus EAC</t>
    </r>
  </si>
  <si>
    <r>
      <rPr>
        <sz val="8"/>
        <rFont val="Arial"/>
        <family val="2"/>
      </rPr>
      <t xml:space="preserve">Christina Aguilera </t>
    </r>
    <r>
      <rPr>
        <b/>
        <i/>
        <sz val="10"/>
        <rFont val="Arial"/>
        <family val="2"/>
      </rPr>
      <t xml:space="preserve">Red Sin </t>
    </r>
    <r>
      <rPr>
        <sz val="8"/>
        <rFont val="Arial"/>
        <family val="2"/>
      </rPr>
      <t>(2012) edt 35 ml. fem rus EAC</t>
    </r>
  </si>
  <si>
    <r>
      <rPr>
        <sz val="8"/>
        <rFont val="Arial"/>
        <family val="2"/>
      </rPr>
      <t xml:space="preserve">Christina Aguilera </t>
    </r>
    <r>
      <rPr>
        <b/>
        <i/>
        <sz val="10"/>
        <rFont val="Arial"/>
        <family val="2"/>
      </rPr>
      <t>Unforgettable</t>
    </r>
    <r>
      <rPr>
        <sz val="8"/>
        <rFont val="Arial"/>
        <family val="2"/>
      </rPr>
      <t xml:space="preserve"> (2013) edt 35 ml. fem rus EAC</t>
    </r>
  </si>
  <si>
    <r>
      <rPr>
        <sz val="8"/>
        <rFont val="Arial"/>
        <family val="2"/>
      </rPr>
      <t xml:space="preserve">Clinique </t>
    </r>
    <r>
      <rPr>
        <b/>
        <i/>
        <sz val="10"/>
        <rFont val="Arial"/>
        <family val="2"/>
      </rPr>
      <t>Happy for Men</t>
    </r>
    <r>
      <rPr>
        <sz val="8"/>
        <rFont val="Arial"/>
        <family val="2"/>
      </rPr>
      <t xml:space="preserve"> edt 35 ml. men rus EAC </t>
    </r>
  </si>
  <si>
    <r>
      <rPr>
        <sz val="8"/>
        <rFont val="Arial"/>
        <family val="2"/>
      </rPr>
      <t xml:space="preserve">Clinique </t>
    </r>
    <r>
      <rPr>
        <b/>
        <i/>
        <sz val="10"/>
        <rFont val="Arial"/>
        <family val="2"/>
      </rPr>
      <t xml:space="preserve">Happy WOMAN </t>
    </r>
    <r>
      <rPr>
        <sz val="8"/>
        <rFont val="Arial"/>
        <family val="2"/>
      </rPr>
      <t>edt 35 ml. fem rus EAC</t>
    </r>
  </si>
  <si>
    <r>
      <t xml:space="preserve">Creed </t>
    </r>
    <r>
      <rPr>
        <b/>
        <i/>
        <sz val="10"/>
        <rFont val="Arial"/>
        <family val="2"/>
      </rPr>
      <t>Aventus</t>
    </r>
    <r>
      <rPr>
        <sz val="8"/>
        <rFont val="Arial"/>
        <family val="2"/>
      </rPr>
      <t xml:space="preserve"> (2010) </t>
    </r>
    <r>
      <rPr>
        <b/>
        <sz val="10"/>
        <rFont val="Arial"/>
        <family val="2"/>
      </rPr>
      <t>NEW</t>
    </r>
    <r>
      <rPr>
        <sz val="8"/>
        <rFont val="Arial"/>
        <family val="2"/>
      </rPr>
      <t xml:space="preserve"> edP 35 ml. (pen) (тр-к) men rus EAC </t>
    </r>
  </si>
  <si>
    <r>
      <t xml:space="preserve">Dolce &amp; Gabbana </t>
    </r>
    <r>
      <rPr>
        <b/>
        <i/>
        <sz val="10"/>
        <rFont val="Arial"/>
        <family val="2"/>
      </rPr>
      <t>K</t>
    </r>
    <r>
      <rPr>
        <sz val="8"/>
        <rFont val="Arial"/>
        <family val="2"/>
      </rPr>
      <t xml:space="preserve"> (2019) </t>
    </r>
    <r>
      <rPr>
        <b/>
        <sz val="10"/>
        <rFont val="Arial"/>
        <family val="2"/>
      </rPr>
      <t>NEW</t>
    </r>
    <r>
      <rPr>
        <sz val="8"/>
        <rFont val="Arial"/>
        <family val="2"/>
      </rPr>
      <t xml:space="preserve"> edP 35 ml. (pen) (тр-к) men rus EAC</t>
    </r>
  </si>
  <si>
    <r>
      <t xml:space="preserve">Dolce&amp;Gabbana  </t>
    </r>
    <r>
      <rPr>
        <b/>
        <i/>
        <sz val="10"/>
        <rFont val="Arial"/>
        <family val="2"/>
      </rPr>
      <t>Light Blue</t>
    </r>
    <r>
      <rPr>
        <sz val="8"/>
        <rFont val="Arial"/>
        <family val="2"/>
      </rPr>
      <t xml:space="preserve"> edt 35 ml. fem rus EAC</t>
    </r>
  </si>
  <si>
    <r>
      <rPr>
        <sz val="8"/>
        <rFont val="Arial"/>
        <family val="2"/>
      </rPr>
      <t xml:space="preserve">Dolce&amp;Gabbana  </t>
    </r>
    <r>
      <rPr>
        <b/>
        <i/>
        <sz val="10"/>
        <rFont val="Arial"/>
        <family val="2"/>
      </rPr>
      <t xml:space="preserve">Light Blue Pour Homme </t>
    </r>
    <r>
      <rPr>
        <sz val="8"/>
        <rFont val="Arial"/>
        <family val="2"/>
      </rPr>
      <t xml:space="preserve">edt 35 ml. men rus EAC </t>
    </r>
  </si>
  <si>
    <r>
      <rPr>
        <sz val="8"/>
        <rFont val="Arial"/>
        <family val="2"/>
      </rPr>
      <t xml:space="preserve">Dolce&amp;Gabbana 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The One MAN</t>
    </r>
    <r>
      <rPr>
        <sz val="8"/>
        <rFont val="Arial"/>
        <family val="2"/>
      </rPr>
      <t xml:space="preserve"> (2008)  edt 35 ml. men rus EAC </t>
    </r>
  </si>
  <si>
    <r>
      <t xml:space="preserve">Dolce&amp;Gabbana  </t>
    </r>
    <r>
      <rPr>
        <b/>
        <i/>
        <sz val="10"/>
        <rFont val="Arial"/>
        <family val="2"/>
      </rPr>
      <t>The One Sport</t>
    </r>
    <r>
      <rPr>
        <sz val="8"/>
        <rFont val="Arial"/>
        <family val="2"/>
      </rPr>
      <t xml:space="preserve"> (2012) edt 35 ml. men rus EAC </t>
    </r>
  </si>
  <si>
    <r>
      <rPr>
        <sz val="8"/>
        <rFont val="Arial"/>
        <family val="2"/>
      </rPr>
      <t xml:space="preserve">Dolce&amp;Gabbana </t>
    </r>
    <r>
      <rPr>
        <sz val="6"/>
        <rFont val="Arial"/>
        <family val="2"/>
      </rPr>
      <t>The D&amp;G Anthology</t>
    </r>
    <r>
      <rPr>
        <i/>
        <sz val="7"/>
        <rFont val="Arial"/>
        <family val="2"/>
      </rPr>
      <t xml:space="preserve"> </t>
    </r>
    <r>
      <rPr>
        <b/>
        <i/>
        <sz val="10"/>
        <rFont val="Arial"/>
        <family val="2"/>
      </rPr>
      <t>3 L`Imperatrice</t>
    </r>
    <r>
      <rPr>
        <sz val="7"/>
        <rFont val="Arial"/>
        <family val="2"/>
      </rPr>
      <t xml:space="preserve"> edt 35 ml. fem rus EAC</t>
    </r>
  </si>
  <si>
    <r>
      <rPr>
        <sz val="8"/>
        <rFont val="Arial"/>
        <family val="2"/>
      </rPr>
      <t xml:space="preserve">Donna Karan </t>
    </r>
    <r>
      <rPr>
        <b/>
        <i/>
        <sz val="10"/>
        <rFont val="Arial"/>
        <family val="2"/>
      </rPr>
      <t>DKNY Be Delicious</t>
    </r>
    <r>
      <rPr>
        <sz val="8"/>
        <rFont val="Arial"/>
        <family val="2"/>
      </rPr>
      <t xml:space="preserve"> edt 35 ml. fem rus EAC</t>
    </r>
  </si>
  <si>
    <r>
      <rPr>
        <sz val="8"/>
        <rFont val="Arial"/>
        <family val="2"/>
      </rPr>
      <t>Donna Karan</t>
    </r>
    <r>
      <rPr>
        <sz val="7"/>
        <rFont val="Arial"/>
        <family val="2"/>
      </rPr>
      <t xml:space="preserve"> </t>
    </r>
    <r>
      <rPr>
        <b/>
        <i/>
        <sz val="10"/>
        <rFont val="Arial"/>
        <family val="2"/>
      </rPr>
      <t>DKNY Be Delicious Fresh Blossom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(2009) edt 35 ml. fem rus EAC</t>
    </r>
  </si>
  <si>
    <r>
      <t xml:space="preserve">Elizabeth Arden </t>
    </r>
    <r>
      <rPr>
        <b/>
        <i/>
        <sz val="10"/>
        <rFont val="Arial"/>
        <family val="2"/>
      </rPr>
      <t xml:space="preserve">Green Tea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</si>
  <si>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 xml:space="preserve">Escada </t>
    </r>
    <r>
      <rPr>
        <b/>
        <i/>
        <sz val="10"/>
        <rFont val="Arial"/>
        <family val="2"/>
      </rPr>
      <t>Cherry in the Air</t>
    </r>
    <r>
      <rPr>
        <sz val="8"/>
        <rFont val="Arial"/>
        <family val="2"/>
      </rPr>
      <t xml:space="preserve"> (2013)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</si>
  <si>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 xml:space="preserve">Escada </t>
    </r>
    <r>
      <rPr>
        <b/>
        <i/>
        <sz val="10"/>
        <rFont val="Arial"/>
        <family val="2"/>
      </rPr>
      <t xml:space="preserve">Especially  </t>
    </r>
    <r>
      <rPr>
        <sz val="8"/>
        <rFont val="Arial"/>
        <family val="2"/>
      </rPr>
      <t>(2011)  edt 35 ml. fem rus EAC</t>
    </r>
  </si>
  <si>
    <r>
      <rPr>
        <sz val="8"/>
        <rFont val="Arial"/>
        <family val="2"/>
      </rPr>
      <t>Escada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Ibiza Hippie </t>
    </r>
    <r>
      <rPr>
        <sz val="8"/>
        <rFont val="Arial"/>
        <family val="2"/>
      </rPr>
      <t>edP 35 ml. fem rus EAC</t>
    </r>
  </si>
  <si>
    <r>
      <t>Escada</t>
    </r>
    <r>
      <rPr>
        <b/>
        <i/>
        <sz val="10"/>
        <rFont val="Arial"/>
        <family val="2"/>
      </rPr>
      <t xml:space="preserve"> Into the Blue</t>
    </r>
    <r>
      <rPr>
        <sz val="8"/>
        <rFont val="Arial"/>
        <family val="2"/>
      </rPr>
      <t xml:space="preserve"> edt 35 ml. fem rus EAC</t>
    </r>
  </si>
  <si>
    <r>
      <rPr>
        <sz val="8"/>
        <rFont val="Arial"/>
        <family val="2"/>
      </rPr>
      <t>Escada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Island Kiss</t>
    </r>
    <r>
      <rPr>
        <b/>
        <i/>
        <sz val="8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</si>
  <si>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 xml:space="preserve">Escada </t>
    </r>
    <r>
      <rPr>
        <b/>
        <i/>
        <sz val="10"/>
        <rFont val="Arial"/>
        <family val="2"/>
      </rPr>
      <t>Marine Groove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(2009) edt 35 ml. fem rus EAC</t>
    </r>
  </si>
  <si>
    <r>
      <rPr>
        <sz val="8"/>
        <rFont val="Arial"/>
        <family val="2"/>
      </rPr>
      <t>Escada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Moon Sparkle Woman</t>
    </r>
    <r>
      <rPr>
        <sz val="8"/>
        <rFont val="Arial"/>
        <family val="2"/>
      </rPr>
      <t xml:space="preserve"> (2007) edP 35 ml. fem rus EAC</t>
    </r>
  </si>
  <si>
    <r>
      <rPr>
        <sz val="8"/>
        <rFont val="Arial"/>
        <family val="2"/>
      </rPr>
      <t>Escada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Ocean Lounge  </t>
    </r>
    <r>
      <rPr>
        <sz val="8"/>
        <rFont val="Arial"/>
        <family val="2"/>
      </rPr>
      <t>edP 35 ml. fem rus EAC</t>
    </r>
  </si>
  <si>
    <r>
      <rPr>
        <sz val="8"/>
        <rFont val="Arial"/>
        <family val="2"/>
      </rPr>
      <t xml:space="preserve">Escada </t>
    </r>
    <r>
      <rPr>
        <b/>
        <i/>
        <sz val="10"/>
        <rFont val="Arial"/>
        <family val="2"/>
      </rPr>
      <t>Rockin ' Rio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</si>
  <si>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>Escada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Sexy Graffiti  </t>
    </r>
    <r>
      <rPr>
        <sz val="8"/>
        <rFont val="Arial"/>
        <family val="2"/>
      </rPr>
      <t>edP 35 ml. fem rus EAC</t>
    </r>
  </si>
  <si>
    <r>
      <t xml:space="preserve">Escada </t>
    </r>
    <r>
      <rPr>
        <b/>
        <i/>
        <sz val="10"/>
        <rFont val="Arial"/>
        <family val="2"/>
      </rPr>
      <t>Sorbetto Rosso</t>
    </r>
    <r>
      <rPr>
        <sz val="8"/>
        <rFont val="Arial"/>
        <family val="2"/>
      </rPr>
      <t xml:space="preserve"> (2018) edt 35 ml. (pen) (тр-к) fem rus EAC </t>
    </r>
  </si>
  <si>
    <r>
      <rPr>
        <sz val="8"/>
        <rFont val="Arial"/>
        <family val="2"/>
      </rPr>
      <t xml:space="preserve">Escada </t>
    </r>
    <r>
      <rPr>
        <b/>
        <i/>
        <sz val="10"/>
        <rFont val="Arial"/>
        <family val="2"/>
      </rPr>
      <t xml:space="preserve">Taj Sunset </t>
    </r>
    <r>
      <rPr>
        <sz val="8"/>
        <rFont val="Arial"/>
        <family val="2"/>
      </rPr>
      <t>(2010) edt 35 ml. fem rus EAC</t>
    </r>
  </si>
  <si>
    <r>
      <t xml:space="preserve">Escentric Molecules </t>
    </r>
    <r>
      <rPr>
        <b/>
        <i/>
        <sz val="10"/>
        <rFont val="Arial"/>
        <family val="2"/>
      </rPr>
      <t>Escentric 01</t>
    </r>
    <r>
      <rPr>
        <sz val="8"/>
        <rFont val="Arial"/>
        <family val="2"/>
      </rPr>
      <t xml:space="preserve"> edt 35 ml. unisex rus EAC </t>
    </r>
  </si>
  <si>
    <r>
      <t xml:space="preserve">Escentric Molecules </t>
    </r>
    <r>
      <rPr>
        <b/>
        <i/>
        <sz val="10"/>
        <rFont val="Arial"/>
        <family val="2"/>
      </rPr>
      <t>Escentric 02</t>
    </r>
    <r>
      <rPr>
        <sz val="8"/>
        <rFont val="Arial"/>
        <family val="2"/>
      </rPr>
      <t xml:space="preserve"> edt 35 ml. unisex rus EAC </t>
    </r>
  </si>
  <si>
    <r>
      <t xml:space="preserve">Escentric Molecules </t>
    </r>
    <r>
      <rPr>
        <b/>
        <i/>
        <sz val="10"/>
        <rFont val="Arial"/>
        <family val="2"/>
      </rPr>
      <t>Escentric 05</t>
    </r>
    <r>
      <rPr>
        <sz val="8"/>
        <rFont val="Arial"/>
        <family val="2"/>
      </rPr>
      <t xml:space="preserve"> (2020) </t>
    </r>
    <r>
      <rPr>
        <b/>
        <sz val="10"/>
        <rFont val="Arial"/>
        <family val="2"/>
      </rPr>
      <t>NEW</t>
    </r>
    <r>
      <rPr>
        <sz val="8"/>
        <rFont val="Arial"/>
        <family val="2"/>
      </rPr>
      <t xml:space="preserve"> edP 35 ml. (pen) (тр-к) unisex rus EAC </t>
    </r>
  </si>
  <si>
    <r>
      <t xml:space="preserve">Ex Nihilo </t>
    </r>
    <r>
      <rPr>
        <b/>
        <i/>
        <sz val="10"/>
        <rFont val="Arial"/>
        <family val="2"/>
      </rPr>
      <t>Fleur Narcotique</t>
    </r>
    <r>
      <rPr>
        <sz val="8"/>
        <rFont val="Arial"/>
        <family val="2"/>
      </rPr>
      <t xml:space="preserve"> (2014)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edP 35 ml. unisex rus EAC </t>
    </r>
  </si>
  <si>
    <r>
      <t xml:space="preserve">GianMarco </t>
    </r>
    <r>
      <rPr>
        <b/>
        <i/>
        <sz val="10"/>
        <rFont val="Arial"/>
        <family val="2"/>
      </rPr>
      <t>Venturi GIRL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</si>
  <si>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GianMarco </t>
    </r>
    <r>
      <rPr>
        <b/>
        <i/>
        <sz val="10"/>
        <rFont val="Arial"/>
        <family val="2"/>
      </rPr>
      <t>Venturi</t>
    </r>
    <r>
      <rPr>
        <sz val="10"/>
        <rFont val="Arial"/>
        <family val="2"/>
      </rPr>
      <t> </t>
    </r>
    <r>
      <rPr>
        <b/>
        <i/>
        <sz val="10"/>
        <rFont val="Arial"/>
        <family val="2"/>
      </rPr>
      <t>Woman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</si>
  <si>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>Gianni Versace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Bright Crystal</t>
    </r>
    <r>
      <rPr>
        <sz val="8"/>
        <rFont val="Arial"/>
        <family val="2"/>
      </rPr>
      <t xml:space="preserve">  edt 35 ml. fem rus EAC</t>
    </r>
  </si>
  <si>
    <r>
      <rPr>
        <sz val="8"/>
        <rFont val="Arial"/>
        <family val="2"/>
      </rPr>
      <t xml:space="preserve">Gianni Versace </t>
    </r>
    <r>
      <rPr>
        <b/>
        <i/>
        <sz val="10"/>
        <rFont val="Arial"/>
        <family val="2"/>
      </rPr>
      <t>Bright Crystal Absolu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</si>
  <si>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>Gianni Versace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CRYSTAL NOIR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edt 35 ml. fem rus EAC</t>
    </r>
  </si>
  <si>
    <r>
      <t xml:space="preserve">Gianni Versace </t>
    </r>
    <r>
      <rPr>
        <b/>
        <i/>
        <sz val="10"/>
        <rFont val="Arial"/>
        <family val="2"/>
      </rPr>
      <t>Versache Man Eau Fraiche</t>
    </r>
    <r>
      <rPr>
        <sz val="8"/>
        <rFont val="Arial"/>
        <family val="2"/>
      </rPr>
      <t xml:space="preserve"> edt 35 ml. men rus EAC </t>
    </r>
  </si>
  <si>
    <r>
      <rPr>
        <sz val="8"/>
        <rFont val="Arial"/>
        <family val="2"/>
      </rPr>
      <t>Gianni Versace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Versense</t>
    </r>
    <r>
      <rPr>
        <sz val="8"/>
        <rFont val="Arial"/>
        <family val="2"/>
      </rPr>
      <t xml:space="preserve"> (2008)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</si>
  <si>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>Giorgio Armani</t>
    </r>
    <r>
      <rPr>
        <sz val="12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ACQUA DI GIO Pour Homme </t>
    </r>
    <r>
      <rPr>
        <sz val="8"/>
        <rFont val="Arial"/>
        <family val="2"/>
      </rPr>
      <t xml:space="preserve">edt 35 ml. men rus EAC </t>
    </r>
  </si>
  <si>
    <r>
      <rPr>
        <sz val="8"/>
        <rFont val="Arial"/>
        <family val="2"/>
      </rPr>
      <t>Giorgio Armani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Acqua di Gioia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(2010) edt 35 ml. fem rus EAC</t>
    </r>
  </si>
  <si>
    <r>
      <rPr>
        <sz val="8"/>
        <rFont val="Arial"/>
        <family val="2"/>
      </rPr>
      <t>Giorgio Armani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Armani Code pour Femme</t>
    </r>
    <r>
      <rPr>
        <sz val="8"/>
        <rFont val="Arial"/>
        <family val="2"/>
      </rPr>
      <t xml:space="preserve"> edt 35 ml. fem rus EAC</t>
    </r>
  </si>
  <si>
    <r>
      <t>Giorgio Armani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Si </t>
    </r>
    <r>
      <rPr>
        <sz val="8"/>
        <rFont val="Arial"/>
        <family val="2"/>
      </rPr>
      <t xml:space="preserve"> (2012) edP 35 ml. fem rus EAC</t>
    </r>
  </si>
  <si>
    <r>
      <t>Givenchy</t>
    </r>
    <r>
      <rPr>
        <b/>
        <i/>
        <sz val="10"/>
        <rFont val="Arial"/>
        <family val="2"/>
      </rPr>
      <t xml:space="preserve"> Ange ou Demon </t>
    </r>
    <r>
      <rPr>
        <sz val="8"/>
        <rFont val="Arial"/>
        <family val="2"/>
      </rPr>
      <t>edP 35 ml. fem rus EAC</t>
    </r>
  </si>
  <si>
    <r>
      <t>Givenchy</t>
    </r>
    <r>
      <rPr>
        <sz val="6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Ange ou Demon Le Secret  </t>
    </r>
    <r>
      <rPr>
        <sz val="8"/>
        <rFont val="Arial"/>
        <family val="2"/>
      </rPr>
      <t>edP 35 ml. fem rus EAC</t>
    </r>
  </si>
  <si>
    <r>
      <t xml:space="preserve">Givenchy </t>
    </r>
    <r>
      <rPr>
        <b/>
        <i/>
        <sz val="10"/>
        <rFont val="Arial"/>
        <family val="2"/>
      </rPr>
      <t>L’Interdit</t>
    </r>
    <r>
      <rPr>
        <sz val="8"/>
        <rFont val="Arial"/>
        <family val="2"/>
      </rPr>
      <t xml:space="preserve"> (2018) </t>
    </r>
    <r>
      <rPr>
        <b/>
        <sz val="10"/>
        <rFont val="Arial"/>
        <family val="2"/>
      </rPr>
      <t>NEW</t>
    </r>
    <r>
      <rPr>
        <sz val="8"/>
        <rFont val="Arial"/>
        <family val="2"/>
      </rPr>
      <t xml:space="preserve"> edP 35 ml. (pen) (тр-к) fem rus EAC</t>
    </r>
  </si>
  <si>
    <r>
      <rPr>
        <sz val="8"/>
        <rFont val="Arial"/>
        <family val="2"/>
      </rPr>
      <t>Givenchy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Pour Homme Blue Label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edt 35 ml. men rus EAC </t>
    </r>
  </si>
  <si>
    <r>
      <t xml:space="preserve">Givenchy </t>
    </r>
    <r>
      <rPr>
        <b/>
        <i/>
        <sz val="10"/>
        <rFont val="Arial"/>
        <family val="2"/>
      </rPr>
      <t xml:space="preserve">POUR HOMME </t>
    </r>
    <r>
      <rPr>
        <sz val="8"/>
        <rFont val="Arial"/>
        <family val="2"/>
      </rPr>
      <t xml:space="preserve">edt 35 ml. men rus EAC </t>
    </r>
  </si>
  <si>
    <r>
      <rPr>
        <sz val="8"/>
        <rFont val="Arial"/>
        <family val="2"/>
      </rPr>
      <t>Gucci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Bamboo </t>
    </r>
    <r>
      <rPr>
        <sz val="8"/>
        <rFont val="Arial"/>
        <family val="2"/>
      </rPr>
      <t>(2015)  edt 35 ml. fem rus EAC</t>
    </r>
  </si>
  <si>
    <r>
      <t>Gucci</t>
    </r>
    <r>
      <rPr>
        <b/>
        <i/>
        <sz val="10"/>
        <rFont val="Arial"/>
        <family val="2"/>
      </rPr>
      <t xml:space="preserve"> Eau de Parfum II (pink)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edP 35 ml. fem rus EAC</t>
    </r>
  </si>
  <si>
    <r>
      <rPr>
        <sz val="8"/>
        <rFont val="Arial"/>
        <family val="2"/>
      </rPr>
      <t>Gucci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Flora by Gucci Eau Fraiche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(2011) edt 35 ml. fem rus EAC</t>
    </r>
  </si>
  <si>
    <r>
      <t>Gucci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Flora by Gucci </t>
    </r>
    <r>
      <rPr>
        <b/>
        <i/>
        <sz val="10"/>
        <rFont val="Arial"/>
        <family val="2"/>
      </rPr>
      <t xml:space="preserve">Gorgeous Gardenia </t>
    </r>
    <r>
      <rPr>
        <sz val="8"/>
        <rFont val="Arial"/>
        <family val="2"/>
      </rPr>
      <t>(2012) edt 35 ml. fem rus EAC</t>
    </r>
  </si>
  <si>
    <r>
      <t xml:space="preserve">Gucci </t>
    </r>
    <r>
      <rPr>
        <b/>
        <i/>
        <sz val="10"/>
        <rFont val="Arial"/>
        <family val="2"/>
      </rPr>
      <t>Gucci Bloom</t>
    </r>
    <r>
      <rPr>
        <sz val="8"/>
        <rFont val="Arial"/>
        <family val="2"/>
      </rPr>
      <t xml:space="preserve"> (2017) edt 35 ml. fem rus EAC</t>
    </r>
  </si>
  <si>
    <r>
      <t xml:space="preserve">Gucci </t>
    </r>
    <r>
      <rPr>
        <b/>
        <i/>
        <sz val="10"/>
        <rFont val="Arial"/>
        <family val="2"/>
      </rPr>
      <t>Guilty Absolute pour Femme</t>
    </r>
    <r>
      <rPr>
        <sz val="8"/>
        <rFont val="Arial"/>
        <family val="2"/>
      </rPr>
      <t xml:space="preserve"> (2018) edP 35 ml. (pen) (тр-к) fem rus EAC </t>
    </r>
  </si>
  <si>
    <r>
      <t xml:space="preserve">Gucci </t>
    </r>
    <r>
      <rPr>
        <b/>
        <i/>
        <sz val="10"/>
        <rFont val="Arial"/>
        <family val="2"/>
      </rPr>
      <t>Oud Gucci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(2014) edP 35 ml. unisex rus EAC</t>
    </r>
  </si>
  <si>
    <r>
      <t xml:space="preserve">Gucci </t>
    </r>
    <r>
      <rPr>
        <b/>
        <i/>
        <sz val="10"/>
        <rFont val="Arial"/>
        <family val="2"/>
      </rPr>
      <t>RUSH2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</si>
  <si>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>Guerlain</t>
    </r>
    <r>
      <rPr>
        <b/>
        <i/>
        <sz val="10"/>
        <rFont val="Arial"/>
        <family val="2"/>
      </rPr>
      <t xml:space="preserve"> La Petite Robe Noire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(2009)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edP edt 35 ml. fem rus EAC</t>
    </r>
  </si>
  <si>
    <r>
      <rPr>
        <sz val="8"/>
        <rFont val="Arial"/>
        <family val="2"/>
      </rPr>
      <t>Hugo Boss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Boss femme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(розовый)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</si>
  <si>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Hugo Boss </t>
    </r>
    <r>
      <rPr>
        <b/>
        <i/>
        <sz val="10"/>
        <rFont val="Arial"/>
        <family val="2"/>
      </rPr>
      <t>Boss Ma Vie Pour Femme</t>
    </r>
    <r>
      <rPr>
        <sz val="8"/>
        <rFont val="Arial"/>
        <family val="2"/>
      </rPr>
      <t xml:space="preserve"> (2014) edt 35 ml. fem rus EAC</t>
    </r>
  </si>
  <si>
    <r>
      <rPr>
        <sz val="8"/>
        <rFont val="Arial"/>
        <family val="2"/>
      </rPr>
      <t>Hugo Boss</t>
    </r>
    <r>
      <rPr>
        <b/>
        <i/>
        <sz val="10"/>
        <rFont val="Arial"/>
        <family val="2"/>
      </rPr>
      <t xml:space="preserve"> Boss Nuit Pour Femme </t>
    </r>
    <r>
      <rPr>
        <sz val="8"/>
        <rFont val="Arial"/>
        <family val="2"/>
      </rPr>
      <t>(2012) edt 35 ml. fem rus EAC</t>
    </r>
  </si>
  <si>
    <r>
      <rPr>
        <sz val="8"/>
        <rFont val="Arial"/>
        <family val="2"/>
      </rPr>
      <t xml:space="preserve">Hugo Boss </t>
    </r>
    <r>
      <rPr>
        <b/>
        <i/>
        <sz val="10"/>
        <rFont val="Arial"/>
        <family val="2"/>
      </rPr>
      <t>Boss Orange MAN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edt 35 ml. men rus EAC </t>
    </r>
  </si>
  <si>
    <r>
      <t xml:space="preserve">Hugo Boss </t>
    </r>
    <r>
      <rPr>
        <b/>
        <i/>
        <sz val="10"/>
        <rFont val="Arial"/>
        <family val="2"/>
      </rPr>
      <t>Boss The Scent</t>
    </r>
    <r>
      <rPr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FOR HER</t>
    </r>
    <r>
      <rPr>
        <sz val="8"/>
        <rFont val="Arial"/>
        <family val="2"/>
      </rPr>
      <t xml:space="preserve"> (2016) edt 35 ml. fem rus EAC</t>
    </r>
  </si>
  <si>
    <r>
      <t xml:space="preserve">Hugo Boss </t>
    </r>
    <r>
      <rPr>
        <b/>
        <i/>
        <sz val="10"/>
        <rFont val="Arial"/>
        <family val="2"/>
      </rPr>
      <t>Boss The Scent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FOR MEN</t>
    </r>
    <r>
      <rPr>
        <sz val="8"/>
        <rFont val="Arial"/>
        <family val="2"/>
      </rPr>
      <t xml:space="preserve"> (2015)  edt 35 ml. men rus EAC </t>
    </r>
  </si>
  <si>
    <r>
      <rPr>
        <sz val="8"/>
        <rFont val="Arial"/>
        <family val="2"/>
      </rPr>
      <t>Hugo Boss</t>
    </r>
    <r>
      <rPr>
        <b/>
        <i/>
        <sz val="10"/>
        <rFont val="Arial"/>
        <family val="2"/>
      </rPr>
      <t xml:space="preserve"> Boss WOMAN (белый)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edP 35 ml. fem rus EAC</t>
    </r>
  </si>
  <si>
    <r>
      <t xml:space="preserve">Kenzo </t>
    </r>
    <r>
      <rPr>
        <b/>
        <i/>
        <sz val="10"/>
        <rFont val="Arial"/>
        <family val="2"/>
      </rPr>
      <t>Aqua Kenzo pour Femme</t>
    </r>
    <r>
      <rPr>
        <sz val="8"/>
        <rFont val="Arial"/>
        <family val="2"/>
      </rPr>
      <t xml:space="preserve"> (2018) edt 35 ml. (pen) (тр-к) fem rus EAC</t>
    </r>
  </si>
  <si>
    <r>
      <t xml:space="preserve">Kenzo </t>
    </r>
    <r>
      <rPr>
        <b/>
        <i/>
        <sz val="10"/>
        <rFont val="Arial"/>
        <family val="2"/>
      </rPr>
      <t>L`EAU PAR</t>
    </r>
    <r>
      <rPr>
        <sz val="8"/>
        <rFont val="Arial"/>
        <family val="2"/>
      </rPr>
      <t xml:space="preserve">  edt 35 ml. fem rus EAC </t>
    </r>
  </si>
  <si>
    <r>
      <rPr>
        <sz val="8"/>
        <rFont val="Arial"/>
        <family val="2"/>
      </rPr>
      <t>Kenzo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L'eau Par Kenzo Homme</t>
    </r>
    <r>
      <rPr>
        <sz val="8"/>
        <rFont val="Arial"/>
        <family val="2"/>
      </rPr>
      <t xml:space="preserve"> edt 35 ml. men rus EAC </t>
    </r>
  </si>
  <si>
    <r>
      <t xml:space="preserve">Kenzo </t>
    </r>
    <r>
      <rPr>
        <b/>
        <i/>
        <sz val="10"/>
        <rFont val="Arial"/>
        <family val="2"/>
      </rPr>
      <t>World</t>
    </r>
    <r>
      <rPr>
        <sz val="8"/>
        <rFont val="Arial"/>
        <family val="2"/>
      </rPr>
      <t xml:space="preserve"> (2017) edt 35 ml. fem rus EAC </t>
    </r>
  </si>
  <si>
    <r>
      <rPr>
        <sz val="8"/>
        <rFont val="Arial"/>
        <family val="2"/>
      </rPr>
      <t xml:space="preserve">Lacoste </t>
    </r>
    <r>
      <rPr>
        <b/>
        <i/>
        <sz val="10"/>
        <rFont val="Arial"/>
        <family val="2"/>
      </rPr>
      <t>Eau de Lacoste  2</t>
    </r>
    <r>
      <rPr>
        <b/>
        <sz val="10"/>
        <rFont val="Arial"/>
        <family val="2"/>
      </rPr>
      <t>013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edt 35 ml. fem rus EAC </t>
    </r>
  </si>
  <si>
    <r>
      <t>Lacoste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Eau de Lacoste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L.12.12</t>
    </r>
    <r>
      <rPr>
        <i/>
        <sz val="7"/>
        <rFont val="Arial"/>
        <family val="2"/>
      </rPr>
      <t xml:space="preserve"> Pour Elle </t>
    </r>
    <r>
      <rPr>
        <b/>
        <i/>
        <sz val="10"/>
        <rFont val="Arial"/>
        <family val="2"/>
      </rPr>
      <t>Eau Fraîche</t>
    </r>
    <r>
      <rPr>
        <sz val="8"/>
        <rFont val="Arial"/>
        <family val="2"/>
      </rPr>
      <t xml:space="preserve"> (2018) edt 35 ml. (pen) (тр-к) fem rus EAC </t>
    </r>
  </si>
  <si>
    <r>
      <t>Lacoste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Eau de Lacoste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L.12.12</t>
    </r>
    <r>
      <rPr>
        <i/>
        <sz val="7"/>
        <rFont val="Arial"/>
        <family val="2"/>
      </rPr>
      <t xml:space="preserve"> Pour Elle </t>
    </r>
    <r>
      <rPr>
        <b/>
        <i/>
        <sz val="10"/>
        <rFont val="Arial"/>
        <family val="2"/>
      </rPr>
      <t>Magnetic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(2016) edt 35 ml. fem rus EAC </t>
    </r>
  </si>
  <si>
    <r>
      <t>Lacoste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Eau de Lacoste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L.12.12</t>
    </r>
    <r>
      <rPr>
        <i/>
        <sz val="7"/>
        <rFont val="Arial"/>
        <family val="2"/>
      </rPr>
      <t xml:space="preserve"> Pour Elle </t>
    </r>
    <r>
      <rPr>
        <b/>
        <i/>
        <sz val="10"/>
        <rFont val="Arial"/>
        <family val="2"/>
      </rPr>
      <t>Natural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(2015) edt 35 ml. fem rus EAC </t>
    </r>
  </si>
  <si>
    <r>
      <t>Lacoste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Eau de Lacoste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L.12.12</t>
    </r>
    <r>
      <rPr>
        <i/>
        <sz val="7"/>
        <rFont val="Arial"/>
        <family val="2"/>
      </rPr>
      <t xml:space="preserve"> Pour Elle </t>
    </r>
    <r>
      <rPr>
        <b/>
        <i/>
        <sz val="10"/>
        <rFont val="Arial"/>
        <family val="2"/>
      </rPr>
      <t>Sparkling</t>
    </r>
    <r>
      <rPr>
        <sz val="8"/>
        <rFont val="Arial"/>
        <family val="2"/>
      </rPr>
      <t xml:space="preserve"> (2015) edt 35 ml. fem rus EAC </t>
    </r>
  </si>
  <si>
    <r>
      <t>Lacoste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Eau de Lacoste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L.12.12 </t>
    </r>
    <r>
      <rPr>
        <b/>
        <i/>
        <sz val="10"/>
        <rFont val="Arial"/>
        <family val="2"/>
      </rPr>
      <t xml:space="preserve">Blank </t>
    </r>
    <r>
      <rPr>
        <sz val="8"/>
        <rFont val="Arial"/>
        <family val="2"/>
      </rPr>
      <t xml:space="preserve">белая (2011)  edt 35 ml. men rus EAC </t>
    </r>
  </si>
  <si>
    <r>
      <t xml:space="preserve">Lacoste </t>
    </r>
    <r>
      <rPr>
        <b/>
        <i/>
        <sz val="10"/>
        <rFont val="Arial"/>
        <family val="2"/>
      </rPr>
      <t>ESSENTIAL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edt  35 ml. men rus EAC </t>
    </r>
  </si>
  <si>
    <r>
      <t xml:space="preserve">Lacoste </t>
    </r>
    <r>
      <rPr>
        <b/>
        <i/>
        <sz val="10"/>
        <rFont val="Arial"/>
        <family val="2"/>
      </rPr>
      <t>JOY of PINK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edt 35 ml. fem rus EAC </t>
    </r>
  </si>
  <si>
    <r>
      <t>Lacoste</t>
    </r>
    <r>
      <rPr>
        <b/>
        <i/>
        <sz val="10"/>
        <rFont val="Arial"/>
        <family val="2"/>
      </rPr>
      <t xml:space="preserve"> POUR FEMME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edP 35 ml. fem rus EAC </t>
    </r>
  </si>
  <si>
    <r>
      <t xml:space="preserve">Lacoste </t>
    </r>
    <r>
      <rPr>
        <b/>
        <i/>
        <sz val="10"/>
        <rFont val="Arial"/>
        <family val="2"/>
      </rPr>
      <t>Pour Femme Intense</t>
    </r>
    <r>
      <rPr>
        <sz val="8"/>
        <rFont val="Arial"/>
        <family val="2"/>
      </rPr>
      <t xml:space="preserve"> (2018) edP 35 ml. (pen) (тр-к) fem rus EAC  </t>
    </r>
  </si>
  <si>
    <r>
      <t xml:space="preserve">Lacoste </t>
    </r>
    <r>
      <rPr>
        <b/>
        <i/>
        <sz val="10"/>
        <rFont val="Arial"/>
        <family val="2"/>
      </rPr>
      <t xml:space="preserve">Pour Femme Legere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edt 35 ml. fem rus EAC </t>
    </r>
  </si>
  <si>
    <r>
      <t>Lacoste</t>
    </r>
    <r>
      <rPr>
        <b/>
        <i/>
        <sz val="10"/>
        <rFont val="Arial"/>
        <family val="2"/>
      </rPr>
      <t xml:space="preserve"> Sport Essential </t>
    </r>
    <r>
      <rPr>
        <sz val="8"/>
        <rFont val="Arial"/>
        <family val="2"/>
      </rPr>
      <t xml:space="preserve">(2010) 35 ml. men rus EAC </t>
    </r>
  </si>
  <si>
    <r>
      <t>Lacoste</t>
    </r>
    <r>
      <rPr>
        <b/>
        <i/>
        <sz val="10"/>
        <rFont val="Arial"/>
        <family val="2"/>
      </rPr>
      <t xml:space="preserve"> Touch Of Pink</t>
    </r>
    <r>
      <rPr>
        <sz val="8"/>
        <rFont val="Arial"/>
        <family val="2"/>
      </rPr>
      <t xml:space="preserve">  edt 35 ml. fem rus EAC </t>
    </r>
  </si>
  <si>
    <r>
      <rPr>
        <sz val="8"/>
        <rFont val="Arial"/>
        <family val="2"/>
      </rPr>
      <t>Lancôme</t>
    </r>
    <r>
      <rPr>
        <b/>
        <i/>
        <sz val="10"/>
        <rFont val="Arial"/>
        <family val="2"/>
      </rPr>
      <t xml:space="preserve"> Climat </t>
    </r>
    <r>
      <rPr>
        <sz val="8"/>
        <rFont val="Arial"/>
        <family val="2"/>
      </rPr>
      <t xml:space="preserve"> edP 35 ml. fem rus EAC </t>
    </r>
  </si>
  <si>
    <r>
      <t>Lancôme</t>
    </r>
    <r>
      <rPr>
        <b/>
        <i/>
        <sz val="10"/>
        <rFont val="Arial"/>
        <family val="2"/>
      </rPr>
      <t xml:space="preserve"> Hypnôse</t>
    </r>
    <r>
      <rPr>
        <sz val="8"/>
        <rFont val="Arial"/>
        <family val="2"/>
      </rPr>
      <t xml:space="preserve">  edP 35 ml. fem rus EAC </t>
    </r>
  </si>
  <si>
    <r>
      <t xml:space="preserve">Lancôme </t>
    </r>
    <r>
      <rPr>
        <b/>
        <i/>
        <sz val="10"/>
        <rFont val="Arial"/>
        <family val="2"/>
      </rPr>
      <t>Idôle</t>
    </r>
    <r>
      <rPr>
        <sz val="8"/>
        <rFont val="Arial"/>
        <family val="2"/>
      </rPr>
      <t xml:space="preserve"> (2019) </t>
    </r>
    <r>
      <rPr>
        <b/>
        <sz val="10"/>
        <rFont val="Arial"/>
        <family val="2"/>
      </rPr>
      <t>NEW</t>
    </r>
    <r>
      <rPr>
        <sz val="8"/>
        <rFont val="Arial"/>
        <family val="2"/>
      </rPr>
      <t xml:space="preserve"> edP 35 ml. (pen) (тр-к) fem rus EAC</t>
    </r>
  </si>
  <si>
    <r>
      <t xml:space="preserve">Lancôme </t>
    </r>
    <r>
      <rPr>
        <b/>
        <i/>
        <sz val="10"/>
        <rFont val="Arial"/>
        <family val="2"/>
      </rPr>
      <t>La Vie Est Belle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(2012) edP 35 ml. fem rus EAC </t>
    </r>
  </si>
  <si>
    <r>
      <t xml:space="preserve">Lancôme </t>
    </r>
    <r>
      <rPr>
        <b/>
        <i/>
        <sz val="10"/>
        <rFont val="Arial"/>
        <family val="2"/>
      </rPr>
      <t>Magie Noire</t>
    </r>
    <r>
      <rPr>
        <b/>
        <i/>
        <sz val="8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edt  35 ml. fem rus EAC </t>
    </r>
  </si>
  <si>
    <r>
      <t>Lancôme</t>
    </r>
    <r>
      <rPr>
        <b/>
        <i/>
        <sz val="10"/>
        <rFont val="Arial"/>
        <family val="2"/>
      </rPr>
      <t xml:space="preserve"> POEME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edP 35 ml. fem rus EAC </t>
    </r>
  </si>
  <si>
    <r>
      <t xml:space="preserve">Lanvin </t>
    </r>
    <r>
      <rPr>
        <b/>
        <i/>
        <sz val="10"/>
        <rFont val="Arial"/>
        <family val="2"/>
      </rPr>
      <t xml:space="preserve">Eclat d’Arpège </t>
    </r>
    <r>
      <rPr>
        <sz val="8"/>
        <rFont val="Arial"/>
        <family val="2"/>
      </rPr>
      <t xml:space="preserve">edP 35 ml. fem rus EAC </t>
    </r>
  </si>
  <si>
    <r>
      <rPr>
        <sz val="8"/>
        <rFont val="Arial"/>
        <family val="2"/>
      </rPr>
      <t>Lanvin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Marry Me! </t>
    </r>
    <r>
      <rPr>
        <sz val="8"/>
        <rFont val="Arial"/>
        <family val="2"/>
      </rPr>
      <t xml:space="preserve">(2010) edt 35 ml. fem rus EAC  </t>
    </r>
  </si>
  <si>
    <r>
      <t xml:space="preserve">Lanvin </t>
    </r>
    <r>
      <rPr>
        <b/>
        <i/>
        <sz val="10"/>
        <rFont val="Arial"/>
        <family val="2"/>
      </rPr>
      <t>Modern Princess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(2016) edt 35 ml. fem rus EAC  </t>
    </r>
  </si>
  <si>
    <r>
      <t xml:space="preserve">Loris Azzaro </t>
    </r>
    <r>
      <rPr>
        <b/>
        <i/>
        <sz val="10"/>
        <rFont val="Arial"/>
        <family val="2"/>
      </rPr>
      <t>Azzaro Mademoiselle</t>
    </r>
    <r>
      <rPr>
        <sz val="8"/>
        <rFont val="Arial"/>
        <family val="2"/>
      </rPr>
      <t xml:space="preserve"> edt 35 ml. fem rus EAC  </t>
    </r>
  </si>
  <si>
    <r>
      <rPr>
        <sz val="6"/>
        <rFont val="Arial"/>
        <family val="2"/>
      </rPr>
      <t>Maison Francis Kurkdjian</t>
    </r>
    <r>
      <rPr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Baccarat Rouge 540</t>
    </r>
    <r>
      <rPr>
        <i/>
        <sz val="8"/>
        <rFont val="Arial"/>
        <family val="2"/>
      </rPr>
      <t>Extrait de Parfum</t>
    </r>
    <r>
      <rPr>
        <sz val="8"/>
        <rFont val="Arial"/>
        <family val="2"/>
      </rPr>
      <t xml:space="preserve"> (2017)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35 ml. (pen) (тр-к) unisex rus EAC </t>
    </r>
  </si>
  <si>
    <r>
      <rPr>
        <sz val="8"/>
        <rFont val="Arial"/>
        <family val="2"/>
      </rPr>
      <t xml:space="preserve">Mexx </t>
    </r>
    <r>
      <rPr>
        <b/>
        <i/>
        <sz val="10"/>
        <rFont val="Arial"/>
        <family val="2"/>
      </rPr>
      <t>Black Woman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(2009) edt 35 ml. fem rus EAC  </t>
    </r>
  </si>
  <si>
    <r>
      <rPr>
        <sz val="8"/>
        <rFont val="Arial"/>
        <family val="2"/>
      </rPr>
      <t>Mexx</t>
    </r>
    <r>
      <rPr>
        <sz val="12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Fly High Women </t>
    </r>
    <r>
      <rPr>
        <sz val="8"/>
        <rFont val="Arial"/>
        <family val="2"/>
      </rPr>
      <t xml:space="preserve">edP 35 ml. fem rus EAC  </t>
    </r>
  </si>
  <si>
    <r>
      <t xml:space="preserve">Montale </t>
    </r>
    <r>
      <rPr>
        <b/>
        <i/>
        <sz val="10"/>
        <rFont val="Arial"/>
        <family val="2"/>
      </rPr>
      <t xml:space="preserve">Golden Sand </t>
    </r>
    <r>
      <rPr>
        <sz val="8"/>
        <rFont val="Arial"/>
        <family val="2"/>
      </rPr>
      <t xml:space="preserve">edP 35 ml. fem rus EAC </t>
    </r>
    <r>
      <rPr>
        <i/>
        <sz val="9"/>
        <rFont val="Arial"/>
        <family val="2"/>
      </rPr>
      <t xml:space="preserve"> </t>
    </r>
  </si>
  <si>
    <r>
      <t xml:space="preserve">Montale </t>
    </r>
    <r>
      <rPr>
        <b/>
        <i/>
        <sz val="10"/>
        <rFont val="Arial"/>
        <family val="2"/>
      </rPr>
      <t>Pink Extasy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(2014) edP 35 ml. fem rus EAC </t>
    </r>
  </si>
  <si>
    <r>
      <t xml:space="preserve">Montale </t>
    </r>
    <r>
      <rPr>
        <b/>
        <i/>
        <sz val="10"/>
        <rFont val="Arial"/>
        <family val="2"/>
      </rPr>
      <t>Rose Night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(2014) edP 35 ml. unisex rus EAC </t>
    </r>
  </si>
  <si>
    <r>
      <t xml:space="preserve">Montale </t>
    </r>
    <r>
      <rPr>
        <b/>
        <i/>
        <sz val="10"/>
        <rFont val="Arial"/>
        <family val="2"/>
      </rPr>
      <t>Starry Nights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(2015) edP 35 ml. unisex rus EAC </t>
    </r>
  </si>
  <si>
    <r>
      <t xml:space="preserve">Montale </t>
    </r>
    <r>
      <rPr>
        <b/>
        <i/>
        <sz val="10"/>
        <rFont val="Arial"/>
        <family val="2"/>
      </rPr>
      <t xml:space="preserve">Vanille Absolu </t>
    </r>
    <r>
      <rPr>
        <sz val="8"/>
        <rFont val="Arial"/>
        <family val="2"/>
      </rPr>
      <t xml:space="preserve">edP 35 ml. fem rus EAC </t>
    </r>
  </si>
  <si>
    <r>
      <rPr>
        <sz val="8"/>
        <rFont val="Arial"/>
        <family val="2"/>
      </rPr>
      <t xml:space="preserve">Moschino  Cheap&amp;Chic </t>
    </r>
    <r>
      <rPr>
        <b/>
        <i/>
        <sz val="10"/>
        <rFont val="Arial"/>
        <family val="2"/>
      </rPr>
      <t>I love love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edt 35 ml. fem rus EAC  </t>
    </r>
  </si>
  <si>
    <r>
      <t xml:space="preserve">Moschino  </t>
    </r>
    <r>
      <rPr>
        <b/>
        <i/>
        <sz val="10"/>
        <rFont val="Arial"/>
        <family val="2"/>
      </rPr>
      <t>Funny!</t>
    </r>
    <r>
      <rPr>
        <sz val="8"/>
        <rFont val="Arial"/>
        <family val="2"/>
      </rPr>
      <t xml:space="preserve">  35 ml. fem rus EAC  </t>
    </r>
  </si>
  <si>
    <r>
      <t xml:space="preserve">Nasomatto </t>
    </r>
    <r>
      <rPr>
        <b/>
        <i/>
        <sz val="10"/>
        <rFont val="Arial"/>
        <family val="2"/>
      </rPr>
      <t>Absinth</t>
    </r>
    <r>
      <rPr>
        <sz val="8"/>
        <rFont val="Arial"/>
        <family val="2"/>
      </rPr>
      <t xml:space="preserve">  edP 35 ml. unisex rus EAC </t>
    </r>
  </si>
  <si>
    <r>
      <t xml:space="preserve">Nina Ricci </t>
    </r>
    <r>
      <rPr>
        <b/>
        <i/>
        <sz val="10"/>
        <rFont val="Arial"/>
        <family val="2"/>
      </rPr>
      <t>Love by Nina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(2009) edt 35 ml. fem rus EAC</t>
    </r>
  </si>
  <si>
    <r>
      <t xml:space="preserve">Nina Ricci </t>
    </r>
    <r>
      <rPr>
        <b/>
        <i/>
        <sz val="10"/>
        <rFont val="Arial"/>
        <family val="2"/>
      </rPr>
      <t xml:space="preserve">NINA 2006 (яблоко)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</si>
  <si>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>Nina Ricci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Nina Fantasy </t>
    </r>
    <r>
      <rPr>
        <sz val="8"/>
        <rFont val="Arial"/>
        <family val="2"/>
      </rPr>
      <t>edt 35 ml. fem rus EAC</t>
    </r>
  </si>
  <si>
    <r>
      <rPr>
        <sz val="8"/>
        <rFont val="Arial"/>
        <family val="2"/>
      </rPr>
      <t>Nina Ricci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NINA L`Eau Fraiche </t>
    </r>
    <r>
      <rPr>
        <sz val="8"/>
        <rFont val="Arial"/>
        <family val="2"/>
      </rPr>
      <t>(2013)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</si>
  <si>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Nina Ricci </t>
    </r>
    <r>
      <rPr>
        <b/>
        <i/>
        <sz val="10"/>
        <rFont val="Arial"/>
        <family val="2"/>
      </rPr>
      <t>Rose Extase</t>
    </r>
    <r>
      <rPr>
        <sz val="8"/>
        <rFont val="Arial"/>
        <family val="2"/>
      </rPr>
      <t xml:space="preserve"> (2017) edt 35 ml. fem rus EAC</t>
    </r>
  </si>
  <si>
    <r>
      <t xml:space="preserve">Paco Rabanne </t>
    </r>
    <r>
      <rPr>
        <b/>
        <i/>
        <sz val="10"/>
        <rFont val="Arial"/>
        <family val="2"/>
      </rPr>
      <t>1 Million Prive</t>
    </r>
    <r>
      <rPr>
        <sz val="8"/>
        <rFont val="Arial"/>
        <family val="2"/>
      </rPr>
      <t xml:space="preserve"> (2016) edt 35 ml. fem rus EAC</t>
    </r>
  </si>
  <si>
    <r>
      <t xml:space="preserve">Paco Rabanne </t>
    </r>
    <r>
      <rPr>
        <b/>
        <i/>
        <sz val="10"/>
        <rFont val="Arial"/>
        <family val="2"/>
      </rPr>
      <t>1MILLION</t>
    </r>
    <r>
      <rPr>
        <sz val="8"/>
        <rFont val="Arial"/>
        <family val="2"/>
      </rPr>
      <t xml:space="preserve"> (2008) edt 35 ml. fem rus EAC</t>
    </r>
  </si>
  <si>
    <r>
      <t xml:space="preserve">Paco Rabanne </t>
    </r>
    <r>
      <rPr>
        <b/>
        <i/>
        <sz val="10"/>
        <rFont val="Arial"/>
        <family val="2"/>
      </rPr>
      <t>Invictus</t>
    </r>
    <r>
      <rPr>
        <sz val="8"/>
        <rFont val="Arial"/>
        <family val="2"/>
      </rPr>
      <t xml:space="preserve"> (2013) edt 35 ml. men rus EAC</t>
    </r>
  </si>
  <si>
    <r>
      <rPr>
        <sz val="8"/>
        <rFont val="Arial"/>
        <family val="2"/>
      </rPr>
      <t>Paco Rabanne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Lady Million </t>
    </r>
    <r>
      <rPr>
        <sz val="8"/>
        <rFont val="Arial"/>
        <family val="2"/>
      </rPr>
      <t>(2010)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edt 35 ml. fem rus EAC</t>
    </r>
  </si>
  <si>
    <r>
      <t xml:space="preserve">Paco Rabanne </t>
    </r>
    <r>
      <rPr>
        <b/>
        <i/>
        <sz val="10"/>
        <rFont val="Arial"/>
        <family val="2"/>
      </rPr>
      <t>Lady Million Prive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(2016) edt 35 ml. fem rus EAC</t>
    </r>
  </si>
  <si>
    <r>
      <t xml:space="preserve">Paco Rabanne </t>
    </r>
    <r>
      <rPr>
        <b/>
        <i/>
        <sz val="10"/>
        <rFont val="Arial"/>
        <family val="2"/>
      </rPr>
      <t>Olympéa</t>
    </r>
    <r>
      <rPr>
        <sz val="8"/>
        <rFont val="Arial"/>
        <family val="2"/>
      </rPr>
      <t xml:space="preserve"> (2015) edt 35 ml. fem rus EAC</t>
    </r>
  </si>
  <si>
    <r>
      <t xml:space="preserve">Paco Rabanne </t>
    </r>
    <r>
      <rPr>
        <b/>
        <i/>
        <sz val="10"/>
        <rFont val="Arial"/>
        <family val="2"/>
      </rPr>
      <t>Olympéa Aqua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(2016) edt 35 ml. fem rus EAC</t>
    </r>
  </si>
  <si>
    <r>
      <rPr>
        <sz val="8"/>
        <rFont val="Arial"/>
        <family val="2"/>
      </rPr>
      <t xml:space="preserve">Salvatore Ferragamo </t>
    </r>
    <r>
      <rPr>
        <b/>
        <i/>
        <sz val="10"/>
        <rFont val="Arial"/>
        <family val="2"/>
      </rPr>
      <t>Incanto Shine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(2006) edt 35 ml. fem rus EAC</t>
    </r>
  </si>
  <si>
    <r>
      <t xml:space="preserve">Sergio Tacchini </t>
    </r>
    <r>
      <rPr>
        <b/>
        <i/>
        <sz val="11"/>
        <rFont val="Arial"/>
        <family val="2"/>
      </rPr>
      <t>Donna</t>
    </r>
    <r>
      <rPr>
        <sz val="8"/>
        <rFont val="Arial"/>
        <family val="2"/>
      </rPr>
      <t xml:space="preserve"> edt 35 ml. fem rus EAC</t>
    </r>
  </si>
  <si>
    <r>
      <t xml:space="preserve">Tiziana Terenzi </t>
    </r>
    <r>
      <rPr>
        <b/>
        <i/>
        <sz val="10"/>
        <rFont val="Arial"/>
        <family val="2"/>
      </rPr>
      <t>Andromeda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Extrait de Parfum</t>
    </r>
    <r>
      <rPr>
        <sz val="8"/>
        <rFont val="Arial"/>
        <family val="2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35 ml. (pen) (тр-к) unisex rus EAC </t>
    </r>
  </si>
  <si>
    <r>
      <t>Tiziano Terrnzi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Kirki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Extrait de Parfum</t>
    </r>
    <r>
      <rPr>
        <sz val="8"/>
        <rFont val="Arial"/>
        <family val="2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</t>
    </r>
    <r>
      <rPr>
        <i/>
        <sz val="8"/>
        <rFont val="Arial"/>
        <family val="2"/>
      </rPr>
      <t>unisex</t>
    </r>
    <r>
      <rPr>
        <sz val="8"/>
        <rFont val="Arial"/>
        <family val="2"/>
      </rPr>
      <t xml:space="preserve"> 35 ml. (pen) (тр-к) rus EAC </t>
    </r>
  </si>
  <si>
    <r>
      <t>Trussardi</t>
    </r>
    <r>
      <rPr>
        <b/>
        <i/>
        <sz val="10"/>
        <rFont val="Arial"/>
        <family val="2"/>
      </rPr>
      <t xml:space="preserve"> DONNA</t>
    </r>
    <r>
      <rPr>
        <sz val="8"/>
        <rFont val="Arial"/>
        <family val="2"/>
      </rPr>
      <t xml:space="preserve">  (2011) edt 35 ml. fem rus EAC </t>
    </r>
  </si>
  <si>
    <r>
      <t xml:space="preserve">Victoria's Secret </t>
    </r>
    <r>
      <rPr>
        <b/>
        <i/>
        <sz val="10"/>
        <rFont val="Arial"/>
        <family val="2"/>
      </rPr>
      <t>Bombshell</t>
    </r>
    <r>
      <rPr>
        <i/>
        <sz val="8"/>
        <rFont val="Arial"/>
        <family val="2"/>
      </rPr>
      <t xml:space="preserve"> Eau de Parfum</t>
    </r>
    <r>
      <rPr>
        <sz val="8"/>
        <rFont val="Arial"/>
        <family val="2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35 ml. (pen) (тр-к) fem rus EAC</t>
    </r>
  </si>
  <si>
    <r>
      <t xml:space="preserve">Yves Saint Laurent </t>
    </r>
    <r>
      <rPr>
        <b/>
        <i/>
        <sz val="10"/>
        <rFont val="Arial"/>
        <family val="2"/>
      </rPr>
      <t>Opium Black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(2016) </t>
    </r>
    <r>
      <rPr>
        <sz val="8"/>
        <rFont val="Arial"/>
        <family val="2"/>
      </rPr>
      <t xml:space="preserve">35 ml. fem rus EAC </t>
    </r>
  </si>
  <si>
    <r>
      <t xml:space="preserve">Zarkoperfume </t>
    </r>
    <r>
      <rPr>
        <b/>
        <i/>
        <sz val="10"/>
        <rFont val="Arial"/>
        <family val="2"/>
      </rPr>
      <t>PINK MOLéCULE 090.09</t>
    </r>
    <r>
      <rPr>
        <sz val="8"/>
        <rFont val="Arial"/>
        <family val="2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35 ml. (pen) (тр-к) unisex rus EAC</t>
    </r>
  </si>
  <si>
    <r>
      <t xml:space="preserve">Zarkoperfume </t>
    </r>
    <r>
      <rPr>
        <b/>
        <i/>
        <sz val="10"/>
        <rFont val="Arial"/>
        <family val="2"/>
      </rPr>
      <t>Purple MOLeCULE 070.07</t>
    </r>
    <r>
      <rPr>
        <sz val="8"/>
        <rFont val="Arial"/>
        <family val="2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</rPr>
      <t xml:space="preserve"> edP 35 ml. (pen) (тр-к) unisex rus EAC</t>
    </r>
  </si>
  <si>
    <r>
      <t xml:space="preserve">Armand Basi </t>
    </r>
    <r>
      <rPr>
        <b/>
        <i/>
        <sz val="10"/>
        <rFont val="Arial"/>
        <family val="2"/>
        <charset val="204"/>
      </rPr>
      <t xml:space="preserve">In Blue Sport </t>
    </r>
    <r>
      <rPr>
        <sz val="8"/>
        <rFont val="Arial"/>
        <family val="2"/>
        <charset val="204"/>
      </rPr>
      <t>(2013) edt 80 ml. men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</si>
  <si>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Good Girl Velvet Fatale</t>
    </r>
    <r>
      <rPr>
        <sz val="8"/>
        <rFont val="Arial"/>
        <family val="2"/>
        <charset val="204"/>
      </rPr>
      <t xml:space="preserve"> (2018) edP 80 ml. fem rus EAC</t>
    </r>
  </si>
  <si>
    <r>
      <rPr>
        <sz val="9"/>
        <rFont val="Arial"/>
        <family val="2"/>
        <charset val="204"/>
      </rPr>
      <t xml:space="preserve">Chanel </t>
    </r>
    <r>
      <rPr>
        <b/>
        <i/>
        <sz val="10"/>
        <rFont val="Arial"/>
        <family val="2"/>
        <charset val="204"/>
      </rPr>
      <t xml:space="preserve">Bleu de Chanel </t>
    </r>
    <r>
      <rPr>
        <sz val="8"/>
        <rFont val="Arial"/>
        <family val="2"/>
        <charset val="204"/>
      </rPr>
      <t xml:space="preserve">(2010) edt  80 ml. men rus EAC 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</si>
  <si>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Chance Eau Fraiche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80 ml. fem rus EAC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</si>
  <si>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Chance Eau Tendre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80 ml. fem rus EAC</t>
    </r>
  </si>
  <si>
    <r>
      <t>Chanel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Coco Mademoiselle </t>
    </r>
    <r>
      <rPr>
        <sz val="8"/>
        <rFont val="Arial"/>
        <family val="2"/>
        <charset val="204"/>
      </rPr>
      <t>edt 80 ml. fem rus EAC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</si>
  <si>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Egoiste Platinum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edP  80 ml. men rus EAC </t>
    </r>
  </si>
  <si>
    <r>
      <t xml:space="preserve">Christian Dior </t>
    </r>
    <r>
      <rPr>
        <b/>
        <sz val="10"/>
        <rFont val="Arial"/>
        <family val="2"/>
        <charset val="204"/>
      </rPr>
      <t>Miss Dior Rose N`Roses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(pen) (тр-к) fem rus EAC</t>
    </r>
  </si>
  <si>
    <r>
      <rPr>
        <sz val="8"/>
        <rFont val="Arial"/>
        <family val="2"/>
        <charset val="204"/>
      </rPr>
      <t xml:space="preserve">Christina Aguilera </t>
    </r>
    <r>
      <rPr>
        <b/>
        <i/>
        <sz val="10"/>
        <rFont val="Arial"/>
        <family val="2"/>
        <charset val="204"/>
      </rPr>
      <t xml:space="preserve">by Christina Aguilera </t>
    </r>
    <r>
      <rPr>
        <sz val="8"/>
        <rFont val="Arial"/>
        <family val="2"/>
        <charset val="204"/>
      </rPr>
      <t>(2007) edt 80 ml. fem rus EAC</t>
    </r>
  </si>
  <si>
    <r>
      <rPr>
        <sz val="8"/>
        <rFont val="Arial"/>
        <family val="2"/>
        <charset val="204"/>
      </rPr>
      <t>Christina Aguilera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By Night</t>
    </r>
    <r>
      <rPr>
        <sz val="8"/>
        <rFont val="Arial"/>
        <family val="2"/>
        <charset val="204"/>
      </rPr>
      <t xml:space="preserve"> (2009) edt 80 ml. fem rus EAC</t>
    </r>
  </si>
  <si>
    <r>
      <t xml:space="preserve">Dolce &amp; Gabbana </t>
    </r>
    <r>
      <rPr>
        <b/>
        <i/>
        <sz val="10"/>
        <rFont val="Arial"/>
        <family val="2"/>
        <charset val="204"/>
      </rPr>
      <t>K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 men rus EAC</t>
    </r>
  </si>
  <si>
    <r>
      <rPr>
        <sz val="8"/>
        <rFont val="Arial"/>
        <family val="2"/>
        <charset val="204"/>
      </rPr>
      <t>Dolce&amp;Gabbana</t>
    </r>
    <r>
      <rPr>
        <sz val="12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The D&amp;G Anthology</t>
    </r>
    <r>
      <rPr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3 L`Imperatrice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</si>
  <si>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rPr>
        <sz val="8"/>
        <rFont val="Arial"/>
        <family val="2"/>
        <charset val="204"/>
      </rPr>
      <t xml:space="preserve">Donna Karan </t>
    </r>
    <r>
      <rPr>
        <b/>
        <i/>
        <sz val="10"/>
        <rFont val="Arial"/>
        <family val="2"/>
        <charset val="204"/>
      </rPr>
      <t>DKNY Be Delicious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</si>
  <si>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rPr>
        <sz val="8"/>
        <rFont val="Arial"/>
        <family val="2"/>
        <charset val="204"/>
      </rPr>
      <t>Donna Karan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DKNY Be Delicious Fresh Blossom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(2009)</t>
    </r>
    <r>
      <rPr>
        <sz val="8"/>
        <rFont val="Arial"/>
        <family val="2"/>
        <charset val="204"/>
      </rPr>
      <t xml:space="preserve"> edt 80 ml. fem rus EAC</t>
    </r>
  </si>
  <si>
    <r>
      <t xml:space="preserve">Escada </t>
    </r>
    <r>
      <rPr>
        <b/>
        <i/>
        <sz val="10"/>
        <rFont val="Arial"/>
        <family val="2"/>
        <charset val="204"/>
      </rPr>
      <t>Fiesta Carioca</t>
    </r>
    <r>
      <rPr>
        <sz val="8"/>
        <rFont val="Arial"/>
        <family val="2"/>
        <charset val="204"/>
      </rPr>
      <t xml:space="preserve"> (2016)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edt 80 ml.  fem rus EAC </t>
    </r>
  </si>
  <si>
    <r>
      <rPr>
        <sz val="8"/>
        <rFont val="Arial"/>
        <family val="2"/>
        <charset val="204"/>
      </rPr>
      <t>Escada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Moon Sparkle Woman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(2007) edP 80 ml. fem rus EAC</t>
    </r>
  </si>
  <si>
    <r>
      <t xml:space="preserve">Escada </t>
    </r>
    <r>
      <rPr>
        <b/>
        <i/>
        <sz val="10"/>
        <rFont val="Arial"/>
        <family val="2"/>
        <charset val="204"/>
      </rPr>
      <t>Rockin ' Rio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80 ml. em rus EAC 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</si>
  <si>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01</t>
    </r>
    <r>
      <rPr>
        <sz val="8"/>
        <rFont val="Arial"/>
        <family val="2"/>
        <charset val="204"/>
      </rPr>
      <t xml:space="preserve"> edt 80 ml.  unisex rus EAC 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</si>
  <si>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05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(pen) (тр-к) unisex rus EAC </t>
    </r>
  </si>
  <si>
    <r>
      <rPr>
        <sz val="8"/>
        <rFont val="Arial"/>
        <family val="2"/>
        <charset val="204"/>
      </rPr>
      <t xml:space="preserve">Gianni Versace </t>
    </r>
    <r>
      <rPr>
        <b/>
        <i/>
        <sz val="10"/>
        <rFont val="Arial"/>
        <family val="2"/>
        <charset val="204"/>
      </rPr>
      <t>Bright Crystal Absolu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</si>
  <si>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rPr>
        <sz val="8"/>
        <rFont val="Arial"/>
        <family val="2"/>
        <charset val="204"/>
      </rPr>
      <t xml:space="preserve">Gianni Versace </t>
    </r>
    <r>
      <rPr>
        <b/>
        <i/>
        <sz val="10"/>
        <rFont val="Arial"/>
        <family val="2"/>
        <charset val="204"/>
      </rPr>
      <t>Versache Man Eau Fraiche</t>
    </r>
    <r>
      <rPr>
        <sz val="8"/>
        <rFont val="Arial"/>
        <family val="2"/>
        <charset val="204"/>
      </rPr>
      <t xml:space="preserve"> edt 80 ml. men rus EAC</t>
    </r>
  </si>
  <si>
    <r>
      <rPr>
        <sz val="8"/>
        <rFont val="Arial"/>
        <family val="2"/>
        <charset val="204"/>
      </rPr>
      <t>Gianni Versace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Versense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 edt 80 ml. fem rus EAC</t>
    </r>
  </si>
  <si>
    <r>
      <rPr>
        <sz val="8"/>
        <rFont val="Arial"/>
        <family val="2"/>
        <charset val="204"/>
      </rPr>
      <t xml:space="preserve">Giorgio Armani </t>
    </r>
    <r>
      <rPr>
        <b/>
        <i/>
        <sz val="10"/>
        <rFont val="Arial"/>
        <family val="2"/>
        <charset val="204"/>
      </rPr>
      <t>ACQUA DI GIO Pour Homme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men rus EAC</t>
    </r>
  </si>
  <si>
    <r>
      <rPr>
        <sz val="8"/>
        <rFont val="Arial"/>
        <family val="2"/>
        <charset val="204"/>
      </rPr>
      <t>Giorgio Armani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Acqua di Gioia </t>
    </r>
    <r>
      <rPr>
        <sz val="8"/>
        <rFont val="Arial"/>
        <family val="2"/>
        <charset val="204"/>
      </rPr>
      <t>(2010) edt 80 ml. fem rus EAC</t>
    </r>
  </si>
  <si>
    <r>
      <t xml:space="preserve">Giorgio Armani </t>
    </r>
    <r>
      <rPr>
        <i/>
        <sz val="6"/>
        <rFont val="Arial"/>
        <family val="2"/>
        <charset val="204"/>
      </rPr>
      <t>Armani Privé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Rose d'Arabie</t>
    </r>
    <r>
      <rPr>
        <sz val="8"/>
        <rFont val="Arial"/>
        <family val="2"/>
        <charset val="204"/>
      </rPr>
      <t xml:space="preserve"> (2010) edP 80 ml. fem rus EAC</t>
    </r>
  </si>
  <si>
    <r>
      <rPr>
        <sz val="8"/>
        <rFont val="Arial"/>
        <family val="2"/>
        <charset val="204"/>
      </rPr>
      <t>Givenchy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Ange ou Demon Le Secret </t>
    </r>
    <r>
      <rPr>
        <sz val="8"/>
        <rFont val="Arial"/>
        <family val="2"/>
        <charset val="204"/>
      </rPr>
      <t>(2009) edt 80 ml. fem rus EAC</t>
    </r>
  </si>
  <si>
    <r>
      <t xml:space="preserve">Givenchy </t>
    </r>
    <r>
      <rPr>
        <b/>
        <i/>
        <sz val="10"/>
        <rFont val="Arial"/>
        <family val="2"/>
        <charset val="204"/>
      </rPr>
      <t>Pour Homme Blue Label</t>
    </r>
    <r>
      <rPr>
        <sz val="8"/>
        <rFont val="Arial"/>
        <family val="2"/>
        <charset val="204"/>
      </rPr>
      <t xml:space="preserve"> edt 80 ml. men rus EAC</t>
    </r>
  </si>
  <si>
    <r>
      <rPr>
        <sz val="8"/>
        <rFont val="Arial"/>
        <family val="2"/>
        <charset val="204"/>
      </rPr>
      <t>Gucci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Eau de Parfum II (pink)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</si>
  <si>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t xml:space="preserve">Hugo Boss </t>
    </r>
    <r>
      <rPr>
        <b/>
        <i/>
        <sz val="10"/>
        <rFont val="Arial"/>
        <family val="2"/>
        <charset val="204"/>
      </rPr>
      <t>Boss The Scent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FOR HER</t>
    </r>
    <r>
      <rPr>
        <sz val="8"/>
        <rFont val="Arial"/>
        <family val="2"/>
        <charset val="204"/>
      </rPr>
      <t xml:space="preserve"> (2016)  edt 80 ml. fem rus EAC </t>
    </r>
    <r>
      <rPr>
        <b/>
        <i/>
        <sz val="8"/>
        <rFont val="Arial"/>
        <family val="2"/>
        <charset val="204"/>
      </rPr>
      <t/>
    </r>
  </si>
  <si>
    <r>
      <rPr>
        <sz val="8"/>
        <rFont val="Arial"/>
        <family val="2"/>
        <charset val="204"/>
      </rPr>
      <t>Hugo Boss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Hugo BOSS №6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(grey)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(1998) edt 80 ml. men rus EAC</t>
    </r>
  </si>
  <si>
    <r>
      <t xml:space="preserve">Kenzo </t>
    </r>
    <r>
      <rPr>
        <b/>
        <i/>
        <sz val="10"/>
        <rFont val="Arial"/>
        <family val="2"/>
        <charset val="204"/>
      </rPr>
      <t>Aqua Kenzo pour Femme</t>
    </r>
    <r>
      <rPr>
        <sz val="8"/>
        <rFont val="Arial"/>
        <family val="2"/>
        <charset val="204"/>
      </rPr>
      <t xml:space="preserve"> (2018) edt 80 ml. fem rus EAC</t>
    </r>
  </si>
  <si>
    <r>
      <t xml:space="preserve">Kenzo </t>
    </r>
    <r>
      <rPr>
        <b/>
        <i/>
        <sz val="10"/>
        <rFont val="Arial"/>
        <family val="2"/>
        <charset val="204"/>
      </rPr>
      <t>L'Eau Kenzo Intense pour Femme</t>
    </r>
    <r>
      <rPr>
        <sz val="8"/>
        <rFont val="Arial"/>
        <family val="2"/>
        <charset val="204"/>
      </rPr>
      <t xml:space="preserve"> edP 80 ml. fem rus EAC</t>
    </r>
  </si>
  <si>
    <r>
      <rPr>
        <sz val="8"/>
        <rFont val="Arial"/>
        <family val="2"/>
        <charset val="204"/>
      </rPr>
      <t xml:space="preserve">Kenzo </t>
    </r>
    <r>
      <rPr>
        <b/>
        <i/>
        <sz val="10"/>
        <rFont val="Arial"/>
        <family val="2"/>
        <charset val="204"/>
      </rPr>
      <t>L'eau Par Kenzo Homme</t>
    </r>
    <r>
      <rPr>
        <sz val="8"/>
        <rFont val="Arial"/>
        <family val="2"/>
        <charset val="204"/>
      </rPr>
      <t xml:space="preserve"> edt 80 ml. men rus EAC</t>
    </r>
  </si>
  <si>
    <r>
      <t>Lacoste</t>
    </r>
    <r>
      <rPr>
        <sz val="7"/>
        <rFont val="Arial"/>
        <family val="2"/>
        <charset val="204"/>
      </rPr>
      <t xml:space="preserve"> Eau de Lacoste  </t>
    </r>
    <r>
      <rPr>
        <sz val="8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Eau Fraîche</t>
    </r>
    <r>
      <rPr>
        <sz val="8"/>
        <rFont val="Arial"/>
        <family val="2"/>
        <charset val="204"/>
      </rPr>
      <t xml:space="preserve"> (2018) edt 80 ml. fem rus EAC</t>
    </r>
  </si>
  <si>
    <r>
      <t xml:space="preserve">Lacoste </t>
    </r>
    <r>
      <rPr>
        <sz val="7"/>
        <rFont val="Arial"/>
        <family val="2"/>
        <charset val="204"/>
      </rPr>
      <t>Eau de Lacoste</t>
    </r>
    <r>
      <rPr>
        <sz val="8"/>
        <rFont val="Arial"/>
        <family val="2"/>
        <charset val="204"/>
      </rPr>
      <t xml:space="preserve"> L.12.12 </t>
    </r>
    <r>
      <rPr>
        <b/>
        <i/>
        <sz val="10"/>
        <rFont val="Arial"/>
        <family val="2"/>
        <charset val="204"/>
      </rPr>
      <t>pour lui Eau Fraîche</t>
    </r>
    <r>
      <rPr>
        <sz val="8"/>
        <rFont val="Arial"/>
        <family val="2"/>
        <charset val="204"/>
      </rPr>
      <t xml:space="preserve"> (2018) edt 80 ml. men rus EAC</t>
    </r>
  </si>
  <si>
    <r>
      <t xml:space="preserve">Lacoste </t>
    </r>
    <r>
      <rPr>
        <b/>
        <i/>
        <sz val="10"/>
        <rFont val="Arial"/>
        <family val="2"/>
        <charset val="204"/>
      </rPr>
      <t>Pour Femme Intense</t>
    </r>
    <r>
      <rPr>
        <sz val="8"/>
        <rFont val="Arial"/>
        <family val="2"/>
        <charset val="204"/>
      </rPr>
      <t xml:space="preserve"> (2018) edt 80 ml. fem rus EAC</t>
    </r>
  </si>
  <si>
    <r>
      <rPr>
        <sz val="8"/>
        <rFont val="Arial"/>
        <family val="2"/>
        <charset val="204"/>
      </rPr>
      <t>Lancôme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La Vie Est Belle </t>
    </r>
    <r>
      <rPr>
        <sz val="8"/>
        <rFont val="Arial"/>
        <family val="2"/>
        <charset val="204"/>
      </rPr>
      <t>(2012) edt 80 ml. fem rus EAC</t>
    </r>
  </si>
  <si>
    <r>
      <rPr>
        <sz val="8"/>
        <rFont val="Arial"/>
        <family val="2"/>
        <charset val="204"/>
      </rPr>
      <t>Lanvin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Marry Me! </t>
    </r>
    <r>
      <rPr>
        <sz val="8"/>
        <rFont val="Arial"/>
        <family val="2"/>
        <charset val="204"/>
      </rPr>
      <t>(2010) edt 80 ml. fem rus EAC</t>
    </r>
  </si>
  <si>
    <r>
      <t xml:space="preserve">Lanvin </t>
    </r>
    <r>
      <rPr>
        <b/>
        <i/>
        <sz val="10"/>
        <rFont val="Arial"/>
        <family val="2"/>
        <charset val="204"/>
      </rPr>
      <t>Modern Princess</t>
    </r>
    <r>
      <rPr>
        <sz val="8"/>
        <rFont val="Arial"/>
        <family val="2"/>
        <charset val="204"/>
      </rPr>
      <t xml:space="preserve"> (2016) edt 80 ml. fem rus EAC</t>
    </r>
  </si>
  <si>
    <r>
      <rPr>
        <sz val="6"/>
        <rFont val="Arial"/>
        <family val="2"/>
        <charset val="204"/>
      </rPr>
      <t>Maison Francis Kurkdjian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Baccarat Rouge 540</t>
    </r>
    <r>
      <rPr>
        <i/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(2017) </t>
    </r>
    <r>
      <rPr>
        <b/>
        <sz val="9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unisex rus EAC </t>
    </r>
  </si>
  <si>
    <r>
      <rPr>
        <sz val="8"/>
        <rFont val="Arial"/>
        <family val="2"/>
        <charset val="204"/>
      </rPr>
      <t>Mexx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Fly High Woman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edP 80 ml. fem rus EAC</t>
    </r>
  </si>
  <si>
    <r>
      <rPr>
        <sz val="8"/>
        <rFont val="Arial"/>
        <family val="2"/>
        <charset val="204"/>
      </rPr>
      <t>Moschino Cheap&amp;Chic</t>
    </r>
    <r>
      <rPr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I love love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</si>
  <si>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rPr>
        <sz val="8"/>
        <rFont val="Arial"/>
        <family val="2"/>
        <charset val="204"/>
      </rPr>
      <t xml:space="preserve">Moschino </t>
    </r>
    <r>
      <rPr>
        <b/>
        <i/>
        <sz val="10"/>
        <rFont val="Arial"/>
        <family val="2"/>
        <charset val="204"/>
      </rPr>
      <t>Funny!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</si>
  <si>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rPr>
        <sz val="8"/>
        <rFont val="Arial"/>
        <family val="2"/>
        <charset val="204"/>
      </rPr>
      <t>Nina Ricci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NINA 2006 (яблоко)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80 ml. fem rus EAC</t>
    </r>
  </si>
  <si>
    <r>
      <t xml:space="preserve">Paco Rabanne </t>
    </r>
    <r>
      <rPr>
        <b/>
        <i/>
        <sz val="10"/>
        <rFont val="Arial"/>
        <family val="2"/>
        <charset val="204"/>
      </rPr>
      <t>Invictus</t>
    </r>
    <r>
      <rPr>
        <sz val="8"/>
        <rFont val="Arial"/>
        <family val="2"/>
        <charset val="204"/>
      </rPr>
      <t xml:space="preserve"> (2013) edt 80 ml. men rus EAC</t>
    </r>
  </si>
  <si>
    <r>
      <rPr>
        <sz val="8"/>
        <rFont val="Arial"/>
        <family val="2"/>
        <charset val="204"/>
      </rPr>
      <t>Paco Rabanne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Lady Million </t>
    </r>
    <r>
      <rPr>
        <sz val="8"/>
        <rFont val="Arial"/>
        <family val="2"/>
        <charset val="204"/>
      </rPr>
      <t>(2010) edt 80 ml. fem rus EAC</t>
    </r>
  </si>
  <si>
    <r>
      <t xml:space="preserve">Paco Rabanne </t>
    </r>
    <r>
      <rPr>
        <b/>
        <i/>
        <sz val="10"/>
        <rFont val="Arial"/>
        <family val="2"/>
        <charset val="204"/>
      </rPr>
      <t>Olympéa</t>
    </r>
    <r>
      <rPr>
        <sz val="8"/>
        <rFont val="Arial"/>
        <family val="2"/>
        <charset val="204"/>
      </rPr>
      <t xml:space="preserve"> (2015) edt 80 ml. fem rus EAC </t>
    </r>
    <r>
      <rPr>
        <b/>
        <i/>
        <sz val="10"/>
        <rFont val="Arial"/>
        <family val="2"/>
        <charset val="204"/>
      </rPr>
      <t xml:space="preserve"> </t>
    </r>
  </si>
  <si>
    <r>
      <rPr>
        <sz val="8"/>
        <rFont val="Arial"/>
        <family val="2"/>
        <charset val="204"/>
      </rPr>
      <t>Salvatore Ferragamo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Incanto Shine </t>
    </r>
    <r>
      <rPr>
        <sz val="8"/>
        <rFont val="Arial"/>
        <family val="2"/>
        <charset val="204"/>
      </rPr>
      <t>(2006) edt 80 ml. fem rus EAC</t>
    </r>
  </si>
  <si>
    <r>
      <t xml:space="preserve">Tiziana Terenzi </t>
    </r>
    <r>
      <rPr>
        <b/>
        <i/>
        <sz val="10"/>
        <rFont val="Arial"/>
        <family val="2"/>
        <charset val="204"/>
      </rPr>
      <t xml:space="preserve">Andromeda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(pen) (тр-к) unisex rus EAC </t>
    </r>
  </si>
  <si>
    <r>
      <t xml:space="preserve">Tiziana Terenzi </t>
    </r>
    <r>
      <rPr>
        <b/>
        <i/>
        <sz val="10"/>
        <rFont val="Arial"/>
        <family val="2"/>
        <charset val="204"/>
      </rPr>
      <t xml:space="preserve">Kirke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</t>
    </r>
    <r>
      <rPr>
        <i/>
        <sz val="8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80 ml. rus EAC </t>
    </r>
  </si>
  <si>
    <r>
      <t>Trussardi</t>
    </r>
    <r>
      <rPr>
        <b/>
        <i/>
        <sz val="10"/>
        <rFont val="Arial"/>
        <family val="2"/>
        <charset val="204"/>
      </rPr>
      <t xml:space="preserve"> DONNA</t>
    </r>
    <r>
      <rPr>
        <sz val="8"/>
        <rFont val="Arial"/>
        <family val="2"/>
        <charset val="204"/>
      </rPr>
      <t xml:space="preserve"> (2011) edt 80 ml. fem rus EAC</t>
    </r>
  </si>
  <si>
    <r>
      <t xml:space="preserve">Victoria's Secret </t>
    </r>
    <r>
      <rPr>
        <b/>
        <i/>
        <sz val="10"/>
        <rFont val="Arial"/>
        <family val="2"/>
        <charset val="204"/>
      </rPr>
      <t>Bombshell</t>
    </r>
    <r>
      <rPr>
        <i/>
        <sz val="8"/>
        <rFont val="Arial"/>
        <family val="2"/>
        <charset val="204"/>
      </rPr>
      <t xml:space="preserve"> Eau de Parfum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(pen) (тр-к) fem rus EAC</t>
    </r>
  </si>
  <si>
    <r>
      <t xml:space="preserve">Yves Saint Laurent </t>
    </r>
    <r>
      <rPr>
        <b/>
        <i/>
        <sz val="10"/>
        <rFont val="Arial"/>
        <family val="2"/>
        <charset val="204"/>
      </rPr>
      <t>Opium Black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(2016) edP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80 ml. fem rus EAC </t>
    </r>
  </si>
  <si>
    <r>
      <t xml:space="preserve">Zarkoperfume </t>
    </r>
    <r>
      <rPr>
        <b/>
        <i/>
        <sz val="10"/>
        <rFont val="Arial"/>
        <family val="2"/>
        <charset val="204"/>
      </rPr>
      <t>PINK MOLéCULE 090.09</t>
    </r>
    <r>
      <rPr>
        <sz val="8"/>
        <rFont val="Arial"/>
        <family val="2"/>
        <charset val="204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(pen) (тр-к) unisex rus EAC</t>
    </r>
  </si>
  <si>
    <r>
      <t xml:space="preserve">Zarkoperfume </t>
    </r>
    <r>
      <rPr>
        <b/>
        <i/>
        <sz val="10"/>
        <rFont val="Arial"/>
        <family val="2"/>
        <charset val="204"/>
      </rPr>
      <t>Purple MOLeCULE 070.07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80 ml. (pen) (тр-к) unisex rus EAC</t>
    </r>
  </si>
  <si>
    <r>
      <rPr>
        <sz val="8"/>
        <rFont val="Arial"/>
        <family val="2"/>
        <charset val="204"/>
      </rPr>
      <t>Armand Basi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In Red</t>
    </r>
    <r>
      <rPr>
        <sz val="8"/>
        <rFont val="Arial"/>
        <family val="2"/>
        <charset val="204"/>
      </rPr>
      <t xml:space="preserve"> oil 10 ml. roll-on pheromone fem</t>
    </r>
  </si>
  <si>
    <r>
      <rPr>
        <sz val="8"/>
        <rFont val="Arial"/>
        <family val="2"/>
        <charset val="204"/>
      </rPr>
      <t>Bvlgari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Omnia Crystalline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(2005) oil 10 ml. roll-on pheromone fem</t>
    </r>
  </si>
  <si>
    <r>
      <rPr>
        <sz val="8"/>
        <rFont val="Arial"/>
        <family val="2"/>
        <charset val="204"/>
      </rPr>
      <t>Carolina Herrera</t>
    </r>
    <r>
      <rPr>
        <b/>
        <i/>
        <sz val="10"/>
        <rFont val="Arial"/>
        <family val="2"/>
        <charset val="204"/>
      </rPr>
      <t xml:space="preserve"> 212 Men 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</si>
  <si>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>Carolina Herrera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212 VIP </t>
    </r>
    <r>
      <rPr>
        <sz val="8"/>
        <rFont val="Arial"/>
        <family val="2"/>
        <charset val="204"/>
      </rPr>
      <t>(2010)  oil 10 ml. roll-on pheromone fem</t>
    </r>
  </si>
  <si>
    <r>
      <rPr>
        <sz val="8"/>
        <rFont val="Arial"/>
        <family val="2"/>
        <charset val="204"/>
      </rPr>
      <t>Carolina Herrera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212 VIP Men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</si>
  <si>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 xml:space="preserve">Chanel </t>
    </r>
    <r>
      <rPr>
        <b/>
        <i/>
        <sz val="10"/>
        <rFont val="Arial"/>
        <family val="2"/>
        <charset val="204"/>
      </rPr>
      <t>Allure Homme Sport</t>
    </r>
    <r>
      <rPr>
        <sz val="8"/>
        <rFont val="Arial"/>
        <family val="2"/>
        <charset val="204"/>
      </rPr>
      <t xml:space="preserve">  oil 10 ml. roll-on pheromone men</t>
    </r>
  </si>
  <si>
    <r>
      <rPr>
        <sz val="8"/>
        <rFont val="Arial"/>
        <family val="2"/>
        <charset val="204"/>
      </rPr>
      <t xml:space="preserve">Chanel </t>
    </r>
    <r>
      <rPr>
        <b/>
        <i/>
        <sz val="10"/>
        <rFont val="Arial"/>
        <family val="2"/>
        <charset val="204"/>
      </rPr>
      <t xml:space="preserve">Bleu de Chanel </t>
    </r>
    <r>
      <rPr>
        <sz val="8"/>
        <rFont val="Arial"/>
        <family val="2"/>
        <charset val="204"/>
      </rPr>
      <t>(2010) oil 10 ml. roll-on pheromone men</t>
    </r>
  </si>
  <si>
    <r>
      <rPr>
        <sz val="8"/>
        <rFont val="Arial"/>
        <family val="2"/>
        <charset val="204"/>
      </rPr>
      <t>Chanel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Chance Eau Fraiche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</si>
  <si>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Chanel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Chance Eau Tendre </t>
    </r>
    <r>
      <rPr>
        <sz val="8"/>
        <rFont val="Arial"/>
        <family val="2"/>
        <charset val="204"/>
      </rPr>
      <t>(2010) oil 10 ml. roll-on pheromone fem</t>
    </r>
  </si>
  <si>
    <r>
      <rPr>
        <sz val="8"/>
        <rFont val="Arial"/>
        <family val="2"/>
        <charset val="204"/>
      </rPr>
      <t xml:space="preserve">Chanel </t>
    </r>
    <r>
      <rPr>
        <b/>
        <i/>
        <sz val="10"/>
        <rFont val="Arial"/>
        <family val="2"/>
        <charset val="204"/>
      </rPr>
      <t xml:space="preserve">CHANEL №5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</si>
  <si>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Chanel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Egoiste Platinum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</si>
  <si>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 xml:space="preserve">Chanel </t>
    </r>
    <r>
      <rPr>
        <b/>
        <i/>
        <sz val="10"/>
        <rFont val="Arial"/>
        <family val="2"/>
        <charset val="204"/>
      </rPr>
      <t>Gabrille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(2017)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</si>
  <si>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Christian Dior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Dior Homme Sport</t>
    </r>
    <r>
      <rPr>
        <sz val="8"/>
        <rFont val="Arial"/>
        <family val="2"/>
        <charset val="204"/>
      </rPr>
      <t xml:space="preserve"> (2008) oil 10 ml. roll-on pheromone men</t>
    </r>
  </si>
  <si>
    <r>
      <rPr>
        <sz val="8"/>
        <rFont val="Arial"/>
        <family val="2"/>
        <charset val="204"/>
      </rPr>
      <t xml:space="preserve">Christina Aguilera </t>
    </r>
    <r>
      <rPr>
        <b/>
        <i/>
        <sz val="10"/>
        <rFont val="Arial"/>
        <family val="2"/>
        <charset val="204"/>
      </rPr>
      <t>by Christina Aguilera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(2007) oil 10 ml. roll-on pheromone fem</t>
    </r>
  </si>
  <si>
    <r>
      <rPr>
        <sz val="8"/>
        <rFont val="Arial"/>
        <family val="2"/>
        <charset val="204"/>
      </rPr>
      <t xml:space="preserve">Dolce&amp;Gabbana </t>
    </r>
    <r>
      <rPr>
        <sz val="6"/>
        <rFont val="Arial"/>
        <family val="2"/>
        <charset val="204"/>
      </rPr>
      <t>The D&amp;G Anthology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3 L`Imperatrice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</si>
  <si>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 xml:space="preserve">Donna Karan </t>
    </r>
    <r>
      <rPr>
        <b/>
        <i/>
        <sz val="10"/>
        <rFont val="Arial"/>
        <family val="2"/>
        <charset val="204"/>
      </rPr>
      <t>DKNY Be Delicious Fresh Blossom</t>
    </r>
    <r>
      <rPr>
        <sz val="11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oil 10 ml. roll-on pheromone fem</t>
    </r>
  </si>
  <si>
    <r>
      <rPr>
        <sz val="8"/>
        <rFont val="Arial"/>
        <family val="2"/>
        <charset val="204"/>
      </rPr>
      <t xml:space="preserve">Donna Karan </t>
    </r>
    <r>
      <rPr>
        <b/>
        <i/>
        <sz val="10"/>
        <rFont val="Arial"/>
        <family val="2"/>
        <charset val="204"/>
      </rPr>
      <t xml:space="preserve">DKNY Be Delicious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</si>
  <si>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Escada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Island Kiss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</si>
  <si>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Escada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Moon Sparkle Woman</t>
    </r>
    <r>
      <rPr>
        <sz val="8"/>
        <rFont val="Arial"/>
        <family val="2"/>
        <charset val="204"/>
      </rPr>
      <t xml:space="preserve"> (2007) oil 10 ml. roll-on pheromone fem</t>
    </r>
  </si>
  <si>
    <r>
      <rPr>
        <sz val="8"/>
        <rFont val="Arial"/>
        <family val="2"/>
        <charset val="204"/>
      </rPr>
      <t>Escada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Sexy Graffiti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</si>
  <si>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 xml:space="preserve">Escada </t>
    </r>
    <r>
      <rPr>
        <b/>
        <i/>
        <sz val="10"/>
        <rFont val="Arial"/>
        <family val="2"/>
        <charset val="204"/>
      </rPr>
      <t>Sorbetto Rosso</t>
    </r>
    <r>
      <rPr>
        <sz val="8"/>
        <rFont val="Arial"/>
        <family val="2"/>
        <charset val="204"/>
      </rPr>
      <t xml:space="preserve"> (2018)</t>
    </r>
    <r>
      <rPr>
        <sz val="8"/>
        <color rgb="FF0070C0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b/>
        <sz val="10"/>
        <color rgb="FF0070C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 rus EAC</t>
    </r>
  </si>
  <si>
    <r>
      <rPr>
        <sz val="8"/>
        <rFont val="Arial"/>
        <family val="2"/>
        <charset val="204"/>
      </rPr>
      <t>Escada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Taj Sunset </t>
    </r>
    <r>
      <rPr>
        <b/>
        <sz val="8"/>
        <rFont val="Arial"/>
        <family val="2"/>
        <charset val="204"/>
      </rPr>
      <t xml:space="preserve">(2010)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</si>
  <si>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Gianni Versace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Bright Crystal Absolu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</si>
  <si>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Gianni Versace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Versace Man Eau Fraiche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</si>
  <si>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 xml:space="preserve">Giorgio Armani </t>
    </r>
    <r>
      <rPr>
        <b/>
        <i/>
        <sz val="10"/>
        <rFont val="Arial"/>
        <family val="2"/>
        <charset val="204"/>
      </rPr>
      <t xml:space="preserve">ACQUA DI GIO 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</si>
  <si>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 xml:space="preserve">Giorgio Armani </t>
    </r>
    <r>
      <rPr>
        <b/>
        <i/>
        <sz val="10"/>
        <rFont val="Arial"/>
        <family val="2"/>
        <charset val="204"/>
      </rPr>
      <t xml:space="preserve">Acqua di Gioia </t>
    </r>
    <r>
      <rPr>
        <sz val="8"/>
        <rFont val="Arial"/>
        <family val="2"/>
        <charset val="204"/>
      </rPr>
      <t>(2010) oil 10 ml. roll-on pheromone fem</t>
    </r>
  </si>
  <si>
    <r>
      <rPr>
        <sz val="8"/>
        <rFont val="Arial"/>
        <family val="2"/>
        <charset val="204"/>
      </rPr>
      <t>Givenchy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Ange ou Demon Le Secret </t>
    </r>
    <r>
      <rPr>
        <sz val="8"/>
        <rFont val="Arial"/>
        <family val="2"/>
        <charset val="204"/>
      </rPr>
      <t>(2009) oil 10 ml. roll-on pheromone fem</t>
    </r>
  </si>
  <si>
    <r>
      <rPr>
        <sz val="8"/>
        <rFont val="Arial"/>
        <family val="2"/>
        <charset val="204"/>
      </rPr>
      <t>Givenchy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Ange ou Demon Le Secret Elixir 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(2011) oil 10 ml. roll-on pheromone fem</t>
    </r>
  </si>
  <si>
    <r>
      <t xml:space="preserve">Givenchy </t>
    </r>
    <r>
      <rPr>
        <b/>
        <i/>
        <sz val="10"/>
        <color indexed="8"/>
        <rFont val="Arial"/>
        <family val="2"/>
        <charset val="204"/>
      </rPr>
      <t>L’Interdit</t>
    </r>
    <r>
      <rPr>
        <sz val="8"/>
        <color indexed="8"/>
        <rFont val="Arial"/>
        <family val="2"/>
        <charset val="204"/>
      </rPr>
      <t xml:space="preserve"> (2018) </t>
    </r>
    <r>
      <rPr>
        <b/>
        <sz val="10"/>
        <color rgb="FFFF00FF"/>
        <rFont val="Arial"/>
        <family val="2"/>
        <charset val="204"/>
      </rPr>
      <t xml:space="preserve">NEW </t>
    </r>
    <r>
      <rPr>
        <sz val="8"/>
        <rFont val="Arial"/>
        <family val="2"/>
        <charset val="204"/>
      </rPr>
      <t>oil 10 ml. roll-on pheromone fem rus EAC</t>
    </r>
  </si>
  <si>
    <r>
      <rPr>
        <sz val="8"/>
        <rFont val="Arial"/>
        <family val="2"/>
        <charset val="204"/>
      </rPr>
      <t>Givenchy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Pour Homme Blue Label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</si>
  <si>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 xml:space="preserve">Gucci </t>
    </r>
    <r>
      <rPr>
        <b/>
        <i/>
        <sz val="10"/>
        <rFont val="Arial"/>
        <family val="2"/>
        <charset val="204"/>
      </rPr>
      <t>Flora by Gucci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oil 10 ml. roll-on pheromone fem</t>
    </r>
  </si>
  <si>
    <r>
      <rPr>
        <sz val="8"/>
        <rFont val="Arial"/>
        <family val="2"/>
        <charset val="204"/>
      </rPr>
      <t>Gucci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Flora by Gucci Eau Fraiche </t>
    </r>
    <r>
      <rPr>
        <sz val="8"/>
        <rFont val="Arial"/>
        <family val="2"/>
        <charset val="204"/>
      </rPr>
      <t>(2011) oil 10 ml. roll-on pheromone fem</t>
    </r>
  </si>
  <si>
    <r>
      <rPr>
        <sz val="8"/>
        <rFont val="Arial"/>
        <family val="2"/>
        <charset val="204"/>
      </rPr>
      <t>Gucci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Guilty </t>
    </r>
    <r>
      <rPr>
        <sz val="8"/>
        <rFont val="Arial"/>
        <family val="2"/>
        <charset val="204"/>
      </rPr>
      <t>(2010) oil 10 ml. roll-on pheromone fem</t>
    </r>
  </si>
  <si>
    <r>
      <rPr>
        <sz val="8"/>
        <rFont val="Arial"/>
        <family val="2"/>
        <charset val="204"/>
      </rPr>
      <t>Gucci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RUSH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</si>
  <si>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Gucci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RUSH2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</si>
  <si>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 xml:space="preserve">Guerlain </t>
    </r>
    <r>
      <rPr>
        <b/>
        <i/>
        <sz val="10"/>
        <rFont val="Arial"/>
        <family val="2"/>
        <charset val="204"/>
      </rPr>
      <t>Idylle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</t>
    </r>
    <r>
      <rPr>
        <i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</si>
  <si>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Hugo Boss</t>
    </r>
    <r>
      <rPr>
        <b/>
        <i/>
        <sz val="10"/>
        <rFont val="Arial"/>
        <family val="2"/>
        <charset val="204"/>
      </rPr>
      <t xml:space="preserve"> Boss Nuit</t>
    </r>
    <r>
      <rPr>
        <sz val="8"/>
        <rFont val="Arial"/>
        <family val="2"/>
        <charset val="204"/>
      </rPr>
      <t xml:space="preserve"> (2012)  oil 10 ml. roll-on pheromone fem</t>
    </r>
  </si>
  <si>
    <r>
      <rPr>
        <sz val="8"/>
        <rFont val="Arial"/>
        <family val="2"/>
        <charset val="204"/>
      </rPr>
      <t>Hugo Boss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Boss Orange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(2009) oil 10 ml. roll-on pheromone fem</t>
    </r>
  </si>
  <si>
    <r>
      <rPr>
        <sz val="8"/>
        <rFont val="Arial"/>
        <family val="2"/>
        <charset val="204"/>
      </rPr>
      <t>Hugo Boss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BOSS ORANGE MAN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</si>
  <si>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>Hugo Boss</t>
    </r>
    <r>
      <rPr>
        <b/>
        <i/>
        <sz val="10"/>
        <rFont val="Arial"/>
        <family val="2"/>
        <charset val="204"/>
      </rPr>
      <t xml:space="preserve"> Hugo BOSS №6 </t>
    </r>
    <r>
      <rPr>
        <b/>
        <sz val="9"/>
        <rFont val="Arial"/>
        <family val="2"/>
        <charset val="204"/>
      </rPr>
      <t>(grey)</t>
    </r>
    <r>
      <rPr>
        <b/>
        <i/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oil 10 ml. roll-on pheromone </t>
    </r>
    <r>
      <rPr>
        <b/>
        <sz val="8"/>
        <rFont val="Arial"/>
        <family val="2"/>
        <charset val="204"/>
      </rPr>
      <t>men</t>
    </r>
    <r>
      <rPr>
        <sz val="8"/>
        <rFont val="Arial"/>
        <family val="2"/>
        <charset val="204"/>
      </rPr>
      <t xml:space="preserve"> rus EAC</t>
    </r>
  </si>
  <si>
    <r>
      <rPr>
        <sz val="8"/>
        <rFont val="Arial"/>
        <family val="2"/>
        <charset val="204"/>
      </rPr>
      <t>Kenzo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L'eau par Kenzo Homme </t>
    </r>
    <r>
      <rPr>
        <sz val="8"/>
        <rFont val="Arial"/>
        <family val="2"/>
        <charset val="204"/>
      </rPr>
      <t>oil 10 ml. roll-on pheromone men</t>
    </r>
  </si>
  <si>
    <r>
      <rPr>
        <sz val="8"/>
        <rFont val="Arial"/>
        <family val="2"/>
        <charset val="204"/>
      </rPr>
      <t>Lacoste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Sport Essential </t>
    </r>
    <r>
      <rPr>
        <sz val="8"/>
        <rFont val="Arial"/>
        <family val="2"/>
        <charset val="204"/>
      </rPr>
      <t>(2010) oil 10 ml. roll-on pheromone men</t>
    </r>
  </si>
  <si>
    <r>
      <t xml:space="preserve">Lacoste </t>
    </r>
    <r>
      <rPr>
        <b/>
        <sz val="10"/>
        <rFont val="Arial"/>
        <family val="2"/>
        <charset val="204"/>
      </rPr>
      <t xml:space="preserve">Touch Of Pink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</si>
  <si>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 xml:space="preserve">Lancôme </t>
    </r>
    <r>
      <rPr>
        <b/>
        <i/>
        <sz val="10"/>
        <rFont val="Arial"/>
        <family val="2"/>
        <charset val="204"/>
      </rPr>
      <t xml:space="preserve">Miracle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</si>
  <si>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Lanvin</t>
    </r>
    <r>
      <rPr>
        <b/>
        <i/>
        <sz val="10"/>
        <rFont val="Arial"/>
        <family val="2"/>
        <charset val="204"/>
      </rPr>
      <t xml:space="preserve"> Eclat d’Arpège Gourmandise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(2012) oil 10 ml. roll-on pheromone fem</t>
    </r>
  </si>
  <si>
    <r>
      <rPr>
        <sz val="8"/>
        <rFont val="Arial"/>
        <family val="2"/>
        <charset val="204"/>
      </rPr>
      <t>Lanvin</t>
    </r>
    <r>
      <rPr>
        <sz val="11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Marry Me! </t>
    </r>
    <r>
      <rPr>
        <sz val="8"/>
        <rFont val="Arial"/>
        <family val="2"/>
        <charset val="204"/>
      </rPr>
      <t>(2010) oil 10 ml. roll-on pheromone fem</t>
    </r>
  </si>
  <si>
    <r>
      <rPr>
        <sz val="8"/>
        <rFont val="Arial"/>
        <family val="2"/>
        <charset val="204"/>
      </rPr>
      <t>Lanvin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Rumeur 2 Rose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</si>
  <si>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 xml:space="preserve">Mexx </t>
    </r>
    <r>
      <rPr>
        <b/>
        <i/>
        <sz val="10"/>
        <rFont val="Arial"/>
        <family val="2"/>
        <charset val="204"/>
      </rPr>
      <t xml:space="preserve">Black Woman </t>
    </r>
    <r>
      <rPr>
        <b/>
        <sz val="8"/>
        <rFont val="Arial"/>
        <family val="2"/>
        <charset val="204"/>
      </rPr>
      <t>(2009)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oil 10 ml. roll-on pheromone fem rus EAC</t>
    </r>
  </si>
  <si>
    <r>
      <rPr>
        <sz val="8"/>
        <rFont val="Arial"/>
        <family val="2"/>
        <charset val="204"/>
      </rPr>
      <t xml:space="preserve">Montale </t>
    </r>
    <r>
      <rPr>
        <b/>
        <i/>
        <sz val="10"/>
        <rFont val="Arial"/>
        <family val="2"/>
        <charset val="204"/>
      </rPr>
      <t>Intense Pepper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oil 10 ml. roll-on pheromone fem</t>
    </r>
  </si>
  <si>
    <r>
      <rPr>
        <sz val="8"/>
        <rFont val="Arial"/>
        <family val="2"/>
        <charset val="204"/>
      </rPr>
      <t>Moschino Cheap&amp;Chic</t>
    </r>
    <r>
      <rPr>
        <b/>
        <i/>
        <sz val="10"/>
        <rFont val="Arial"/>
        <family val="2"/>
        <charset val="204"/>
      </rPr>
      <t xml:space="preserve"> I love love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</si>
  <si>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Nina Ricci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Love by Nina </t>
    </r>
    <r>
      <rPr>
        <sz val="8"/>
        <rFont val="Arial"/>
        <family val="2"/>
        <charset val="204"/>
      </rPr>
      <t>(2009) oil 10 ml. roll-on pheromone fem</t>
    </r>
  </si>
  <si>
    <r>
      <rPr>
        <sz val="8"/>
        <rFont val="Arial"/>
        <family val="2"/>
        <charset val="204"/>
      </rPr>
      <t>Nina Ricci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NINA 2006 (яблоко)</t>
    </r>
    <r>
      <rPr>
        <sz val="8"/>
        <rFont val="Arial"/>
        <family val="2"/>
        <charset val="204"/>
      </rPr>
      <t xml:space="preserve"> oil 10 ml. roll-on pheromone fem</t>
    </r>
  </si>
  <si>
    <r>
      <rPr>
        <sz val="8"/>
        <rFont val="Arial"/>
        <family val="2"/>
        <charset val="204"/>
      </rPr>
      <t>Nina Ricci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Nina Fantasy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</si>
  <si>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Nina Ricci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Premier Jour </t>
    </r>
    <r>
      <rPr>
        <sz val="8"/>
        <rFont val="Arial"/>
        <family val="2"/>
        <charset val="204"/>
      </rPr>
      <t>oil 10 ml. roll-on pheromone fem</t>
    </r>
  </si>
  <si>
    <r>
      <rPr>
        <sz val="8"/>
        <rFont val="Arial"/>
        <family val="2"/>
        <charset val="204"/>
      </rPr>
      <t>Paco Rabanne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Invictus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(2013) oil 10 ml. roll-on pheromone men</t>
    </r>
  </si>
  <si>
    <r>
      <rPr>
        <sz val="8"/>
        <rFont val="Arial"/>
        <family val="2"/>
        <charset val="204"/>
      </rPr>
      <t xml:space="preserve">Salvatore Ferragamo </t>
    </r>
    <r>
      <rPr>
        <b/>
        <i/>
        <sz val="10"/>
        <rFont val="Arial"/>
        <family val="2"/>
        <charset val="204"/>
      </rPr>
      <t>Incanto Shine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</t>
    </r>
    <r>
      <rPr>
        <sz val="8"/>
        <rFont val="Arial"/>
        <family val="2"/>
        <charset val="204"/>
      </rPr>
      <t>2006) oil 10 ml. roll-on pheromone fem</t>
    </r>
  </si>
  <si>
    <r>
      <rPr>
        <sz val="8"/>
        <rFont val="Arial"/>
        <family val="2"/>
      </rPr>
      <t>Antonio Banderas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Blue Seduction for woman</t>
    </r>
    <r>
      <rPr>
        <sz val="8"/>
        <rFont val="Arial"/>
        <family val="2"/>
        <charset val="204"/>
      </rPr>
      <t xml:space="preserve"> edt 3*20ml REFILL fem </t>
    </r>
  </si>
  <si>
    <r>
      <t xml:space="preserve">Britney Spears </t>
    </r>
    <r>
      <rPr>
        <b/>
        <i/>
        <sz val="8"/>
        <rFont val="Arial"/>
        <family val="2"/>
        <charset val="204"/>
      </rPr>
      <t>Fantasy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 (2006)  edt 3*20ml REFILL fem </t>
    </r>
  </si>
  <si>
    <r>
      <t xml:space="preserve">Burberry </t>
    </r>
    <r>
      <rPr>
        <b/>
        <i/>
        <sz val="8"/>
        <rFont val="Arial"/>
        <family val="2"/>
        <charset val="204"/>
      </rPr>
      <t>Weekend</t>
    </r>
    <r>
      <rPr>
        <i/>
        <sz val="8"/>
        <rFont val="Arial"/>
        <family val="2"/>
        <charset val="204"/>
      </rPr>
      <t xml:space="preserve"> edt 3*20ml REFILL fem </t>
    </r>
  </si>
  <si>
    <r>
      <rPr>
        <sz val="8"/>
        <rFont val="Arial"/>
        <family val="2"/>
      </rPr>
      <t>Bvlgari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Omnia Crystalline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(2005)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3*20ml REFILL fem </t>
    </r>
  </si>
  <si>
    <r>
      <t xml:space="preserve">Byredo </t>
    </r>
    <r>
      <rPr>
        <b/>
        <i/>
        <sz val="10"/>
        <rFont val="Arial"/>
        <family val="2"/>
        <charset val="204"/>
      </rPr>
      <t>Bal d'Afrique</t>
    </r>
    <r>
      <rPr>
        <sz val="8"/>
        <rFont val="Arial"/>
        <family val="2"/>
        <charset val="204"/>
      </rPr>
      <t xml:space="preserve"> (2009)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unisex rus EAC</t>
    </r>
  </si>
  <si>
    <r>
      <t xml:space="preserve">Cacharel </t>
    </r>
    <r>
      <rPr>
        <b/>
        <i/>
        <sz val="8"/>
        <rFont val="Arial"/>
        <family val="2"/>
        <charset val="204"/>
      </rPr>
      <t>Amor Amor</t>
    </r>
    <r>
      <rPr>
        <i/>
        <sz val="8"/>
        <rFont val="Arial"/>
        <family val="2"/>
        <charset val="204"/>
      </rPr>
      <t xml:space="preserve"> edt 3*20ml REFILL  fem </t>
    </r>
  </si>
  <si>
    <r>
      <t>Carolina Herrera</t>
    </r>
    <r>
      <rPr>
        <b/>
        <i/>
        <sz val="8"/>
        <rFont val="Arial"/>
        <family val="2"/>
        <charset val="204"/>
      </rPr>
      <t xml:space="preserve"> 212 Men </t>
    </r>
    <r>
      <rPr>
        <i/>
        <sz val="8"/>
        <rFont val="Arial"/>
        <family val="2"/>
        <charset val="204"/>
      </rPr>
      <t xml:space="preserve">edt 3*20ml REFILL  </t>
    </r>
    <r>
      <rPr>
        <b/>
        <i/>
        <sz val="8"/>
        <rFont val="Arial"/>
        <family val="2"/>
        <charset val="204"/>
      </rPr>
      <t xml:space="preserve">men </t>
    </r>
  </si>
  <si>
    <r>
      <t xml:space="preserve">Carolina Herrera </t>
    </r>
    <r>
      <rPr>
        <b/>
        <i/>
        <sz val="8"/>
        <rFont val="Arial"/>
        <family val="2"/>
        <charset val="204"/>
      </rPr>
      <t xml:space="preserve">212 VIP </t>
    </r>
    <r>
      <rPr>
        <b/>
        <sz val="8"/>
        <rFont val="Arial"/>
        <family val="2"/>
        <charset val="204"/>
      </rPr>
      <t>(2010)</t>
    </r>
    <r>
      <rPr>
        <i/>
        <sz val="8"/>
        <rFont val="Arial"/>
        <family val="2"/>
        <charset val="204"/>
      </rPr>
      <t xml:space="preserve"> edt 3*20ml REFILL  fem </t>
    </r>
  </si>
  <si>
    <r>
      <t xml:space="preserve">Carolina Herrera </t>
    </r>
    <r>
      <rPr>
        <b/>
        <i/>
        <sz val="8"/>
        <rFont val="Arial"/>
        <family val="2"/>
        <charset val="204"/>
      </rPr>
      <t xml:space="preserve">212 VIP Men </t>
    </r>
    <r>
      <rPr>
        <b/>
        <sz val="8"/>
        <rFont val="Arial"/>
        <family val="2"/>
        <charset val="204"/>
      </rPr>
      <t>(2011)</t>
    </r>
    <r>
      <rPr>
        <i/>
        <sz val="8"/>
        <rFont val="Arial"/>
        <family val="2"/>
        <charset val="204"/>
      </rPr>
      <t xml:space="preserve"> edt 3*20ml REFILL </t>
    </r>
    <r>
      <rPr>
        <b/>
        <i/>
        <sz val="8"/>
        <rFont val="Arial"/>
        <family val="2"/>
        <charset val="204"/>
      </rPr>
      <t xml:space="preserve">men </t>
    </r>
  </si>
  <si>
    <r>
      <t>CERRUTI</t>
    </r>
    <r>
      <rPr>
        <b/>
        <i/>
        <sz val="8"/>
        <rFont val="Arial"/>
        <family val="2"/>
        <charset val="204"/>
      </rPr>
      <t xml:space="preserve"> 1881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 edt  3*20ml REFILL fem </t>
    </r>
    <r>
      <rPr>
        <sz val="8"/>
        <rFont val="Arial"/>
        <family val="2"/>
        <charset val="204"/>
      </rPr>
      <t xml:space="preserve"> </t>
    </r>
  </si>
  <si>
    <r>
      <t xml:space="preserve">Chanel </t>
    </r>
    <r>
      <rPr>
        <b/>
        <i/>
        <sz val="8"/>
        <rFont val="Arial"/>
        <family val="2"/>
        <charset val="204"/>
      </rPr>
      <t>Allure Homme Sport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 3*20ml REFILL  </t>
    </r>
    <r>
      <rPr>
        <b/>
        <i/>
        <sz val="8"/>
        <rFont val="Arial"/>
        <family val="2"/>
        <charset val="204"/>
      </rPr>
      <t xml:space="preserve">men </t>
    </r>
  </si>
  <si>
    <r>
      <t xml:space="preserve">Chanel </t>
    </r>
    <r>
      <rPr>
        <b/>
        <i/>
        <sz val="8"/>
        <rFont val="Arial"/>
        <family val="2"/>
        <charset val="204"/>
      </rPr>
      <t xml:space="preserve">Bleu de Chanel </t>
    </r>
    <r>
      <rPr>
        <i/>
        <sz val="8"/>
        <rFont val="Arial"/>
        <family val="2"/>
        <charset val="204"/>
      </rPr>
      <t xml:space="preserve">(2010) edt  3*20ml REFILL  </t>
    </r>
    <r>
      <rPr>
        <b/>
        <i/>
        <sz val="8"/>
        <rFont val="Arial"/>
        <family val="2"/>
        <charset val="204"/>
      </rPr>
      <t>men</t>
    </r>
  </si>
  <si>
    <r>
      <t xml:space="preserve">Chanel </t>
    </r>
    <r>
      <rPr>
        <b/>
        <i/>
        <sz val="8"/>
        <rFont val="Arial"/>
        <family val="2"/>
        <charset val="204"/>
      </rPr>
      <t xml:space="preserve">Chance Eau Fraiche </t>
    </r>
    <r>
      <rPr>
        <i/>
        <sz val="8"/>
        <rFont val="Arial"/>
        <family val="2"/>
        <charset val="204"/>
      </rPr>
      <t xml:space="preserve">edt  3*20ml REFILL fem </t>
    </r>
  </si>
  <si>
    <r>
      <t xml:space="preserve">Chanel </t>
    </r>
    <r>
      <rPr>
        <b/>
        <i/>
        <sz val="8"/>
        <rFont val="Arial"/>
        <family val="2"/>
        <charset val="204"/>
      </rPr>
      <t xml:space="preserve">Chance Eau Tendre </t>
    </r>
    <r>
      <rPr>
        <i/>
        <sz val="8"/>
        <rFont val="Arial"/>
        <family val="2"/>
        <charset val="204"/>
      </rPr>
      <t xml:space="preserve">(2010) edt  3*20ml REFILL fem </t>
    </r>
  </si>
  <si>
    <r>
      <t xml:space="preserve">Chanel </t>
    </r>
    <r>
      <rPr>
        <b/>
        <i/>
        <sz val="8"/>
        <rFont val="Arial"/>
        <family val="2"/>
        <charset val="204"/>
      </rPr>
      <t xml:space="preserve">Chance </t>
    </r>
    <r>
      <rPr>
        <i/>
        <sz val="8"/>
        <rFont val="Arial"/>
        <family val="2"/>
        <charset val="204"/>
      </rPr>
      <t xml:space="preserve">edt  3*20ml REFILL fem </t>
    </r>
  </si>
  <si>
    <r>
      <t>Chanel</t>
    </r>
    <r>
      <rPr>
        <b/>
        <i/>
        <sz val="8"/>
        <rFont val="Arial"/>
        <family val="2"/>
        <charset val="204"/>
      </rPr>
      <t xml:space="preserve"> Coco Mademoiselle </t>
    </r>
    <r>
      <rPr>
        <i/>
        <sz val="8"/>
        <rFont val="Arial"/>
        <family val="2"/>
        <charset val="204"/>
      </rPr>
      <t xml:space="preserve">edt  3*20ml REFILL fem </t>
    </r>
  </si>
  <si>
    <r>
      <t xml:space="preserve">Chanel </t>
    </r>
    <r>
      <rPr>
        <b/>
        <i/>
        <sz val="8"/>
        <rFont val="Arial"/>
        <family val="2"/>
      </rPr>
      <t>Egoiste Platinum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edt  3*20ml REFILL </t>
    </r>
    <r>
      <rPr>
        <b/>
        <i/>
        <sz val="8"/>
        <rFont val="Arial"/>
        <family val="2"/>
      </rPr>
      <t>men</t>
    </r>
  </si>
  <si>
    <r>
      <t>Chloé</t>
    </r>
    <r>
      <rPr>
        <b/>
        <i/>
        <sz val="8"/>
        <rFont val="Arial"/>
        <family val="2"/>
        <charset val="204"/>
      </rPr>
      <t xml:space="preserve"> Chloé </t>
    </r>
    <r>
      <rPr>
        <i/>
        <sz val="8"/>
        <rFont val="Arial"/>
        <family val="2"/>
        <charset val="204"/>
      </rPr>
      <t xml:space="preserve">(2008)  edP 3*20ml REFILL fem </t>
    </r>
  </si>
  <si>
    <r>
      <t>Christian Dior</t>
    </r>
    <r>
      <rPr>
        <b/>
        <i/>
        <sz val="8"/>
        <rFont val="Arial"/>
        <family val="2"/>
      </rPr>
      <t xml:space="preserve"> J`adore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edt  3*20ml REFILL fem </t>
    </r>
  </si>
  <si>
    <r>
      <t xml:space="preserve">Christian Dior </t>
    </r>
    <r>
      <rPr>
        <b/>
        <sz val="10"/>
        <rFont val="Arial"/>
        <family val="2"/>
        <charset val="204"/>
      </rPr>
      <t>Miss Dior Rose N`Roses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fem rus EAC </t>
    </r>
  </si>
  <si>
    <r>
      <t xml:space="preserve">Christian Dior </t>
    </r>
    <r>
      <rPr>
        <b/>
        <i/>
        <sz val="10"/>
        <rFont val="Arial"/>
        <family val="2"/>
        <charset val="204"/>
      </rPr>
      <t>Sauvage</t>
    </r>
    <r>
      <rPr>
        <sz val="8"/>
        <rFont val="Arial"/>
        <family val="2"/>
        <charset val="204"/>
      </rPr>
      <t xml:space="preserve"> (2015) edt 3*20ml REFILL fem </t>
    </r>
  </si>
  <si>
    <r>
      <rPr>
        <sz val="8"/>
        <rFont val="Arial"/>
        <family val="2"/>
        <charset val="204"/>
      </rPr>
      <t>Christina Aguilera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  <charset val="204"/>
      </rPr>
      <t xml:space="preserve">by </t>
    </r>
    <r>
      <rPr>
        <b/>
        <i/>
        <sz val="10"/>
        <rFont val="Arial"/>
        <family val="2"/>
        <charset val="204"/>
      </rPr>
      <t>Christina Aguilera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(2007)</t>
    </r>
    <r>
      <rPr>
        <sz val="8"/>
        <rFont val="Arial"/>
        <family val="2"/>
      </rPr>
      <t xml:space="preserve"> edt 3*20ml REFILL fem EAC rus</t>
    </r>
  </si>
  <si>
    <r>
      <t xml:space="preserve">Dolce &amp; Gabbana </t>
    </r>
    <r>
      <rPr>
        <b/>
        <i/>
        <sz val="10"/>
        <rFont val="Arial"/>
        <family val="2"/>
        <charset val="204"/>
      </rPr>
      <t>K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men rus EAC </t>
    </r>
  </si>
  <si>
    <r>
      <t xml:space="preserve">Dolce&amp;Gabbana </t>
    </r>
    <r>
      <rPr>
        <i/>
        <sz val="6"/>
        <rFont val="Arial"/>
        <family val="2"/>
        <charset val="204"/>
      </rPr>
      <t>The D&amp;G Anthology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3 L`Imperatrice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edt  3*20ml REFILL fem</t>
    </r>
    <r>
      <rPr>
        <sz val="8"/>
        <rFont val="Arial"/>
        <family val="2"/>
      </rPr>
      <t xml:space="preserve"> </t>
    </r>
  </si>
  <si>
    <r>
      <t xml:space="preserve">Donna Karan </t>
    </r>
    <r>
      <rPr>
        <b/>
        <i/>
        <sz val="8"/>
        <rFont val="Arial"/>
        <family val="2"/>
        <charset val="204"/>
      </rPr>
      <t>DKNY Be Delicious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 3*20ml REFILL fem </t>
    </r>
  </si>
  <si>
    <r>
      <rPr>
        <sz val="8"/>
        <rFont val="Arial"/>
        <family val="2"/>
      </rPr>
      <t>Donna Karan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DKNY Be Delicious Fresh Blossom</t>
    </r>
    <r>
      <rPr>
        <sz val="8"/>
        <rFont val="Arial"/>
        <family val="2"/>
        <charset val="204"/>
      </rPr>
      <t xml:space="preserve"> (2009) edt 3*20ml REFILL fem </t>
    </r>
  </si>
  <si>
    <r>
      <rPr>
        <sz val="8"/>
        <rFont val="Arial"/>
        <family val="2"/>
        <charset val="204"/>
      </rPr>
      <t>Escada</t>
    </r>
    <r>
      <rPr>
        <sz val="12"/>
        <rFont val="Calibri"/>
        <family val="2"/>
        <charset val="204"/>
        <scheme val="minor"/>
      </rPr>
      <t xml:space="preserve"> </t>
    </r>
    <r>
      <rPr>
        <b/>
        <i/>
        <sz val="10"/>
        <rFont val="Arial"/>
        <family val="2"/>
        <charset val="204"/>
      </rPr>
      <t>Cherry in the Air</t>
    </r>
    <r>
      <rPr>
        <sz val="8"/>
        <rFont val="Arial"/>
        <family val="2"/>
      </rPr>
      <t xml:space="preserve"> (2013) edt 3*20ml REFILL fem EAC rus</t>
    </r>
  </si>
  <si>
    <r>
      <t xml:space="preserve">Escada </t>
    </r>
    <r>
      <rPr>
        <b/>
        <i/>
        <sz val="10"/>
        <rFont val="Arial"/>
        <family val="2"/>
        <charset val="204"/>
      </rPr>
      <t>Moon Sparkle Woman</t>
    </r>
    <r>
      <rPr>
        <sz val="8"/>
        <rFont val="Arial"/>
        <family val="2"/>
        <charset val="204"/>
      </rPr>
      <t xml:space="preserve"> (2007) edP 3*20ml REFILL fem </t>
    </r>
  </si>
  <si>
    <r>
      <t xml:space="preserve">Escada </t>
    </r>
    <r>
      <rPr>
        <b/>
        <i/>
        <sz val="10"/>
        <rFont val="Arial"/>
        <family val="2"/>
        <charset val="204"/>
      </rPr>
      <t>Sorbetto Rosso</t>
    </r>
    <r>
      <rPr>
        <sz val="8"/>
        <rFont val="Arial"/>
        <family val="2"/>
        <charset val="204"/>
      </rPr>
      <t xml:space="preserve"> (2018) </t>
    </r>
    <r>
      <rPr>
        <sz val="8"/>
        <rFont val="Arial"/>
        <family val="2"/>
      </rPr>
      <t xml:space="preserve">edt 3*20ml REFILL fem 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</si>
  <si>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01</t>
    </r>
    <r>
      <rPr>
        <sz val="8"/>
        <rFont val="Arial"/>
        <family val="2"/>
        <charset val="204"/>
      </rPr>
      <t xml:space="preserve"> edt 3*20ml REFILL unisex  EAC rus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</si>
  <si>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02</t>
    </r>
    <r>
      <rPr>
        <sz val="8"/>
        <rFont val="Arial"/>
        <family val="2"/>
        <charset val="204"/>
      </rPr>
      <t xml:space="preserve"> edt 3*20ml REFILL unisex  EAC rus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</si>
  <si>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05</t>
    </r>
    <r>
      <rPr>
        <sz val="8"/>
        <rFont val="Arial"/>
        <family val="2"/>
        <charset val="204"/>
      </rPr>
      <t xml:space="preserve"> (2020)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unisex rus EAC</t>
    </r>
  </si>
  <si>
    <r>
      <t xml:space="preserve">Gianni Versace </t>
    </r>
    <r>
      <rPr>
        <b/>
        <i/>
        <sz val="8"/>
        <rFont val="Arial"/>
        <family val="2"/>
        <charset val="204"/>
      </rPr>
      <t>Bright Crystal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3*20ml REFILL fem </t>
    </r>
  </si>
  <si>
    <r>
      <t xml:space="preserve">Gianni Versace </t>
    </r>
    <r>
      <rPr>
        <b/>
        <i/>
        <sz val="8"/>
        <rFont val="Arial"/>
        <family val="2"/>
      </rPr>
      <t>Versache Man Eau Fraiche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edt  3*20ml REFILL</t>
    </r>
    <r>
      <rPr>
        <b/>
        <i/>
        <sz val="8"/>
        <rFont val="Arial"/>
        <family val="2"/>
      </rPr>
      <t xml:space="preserve"> men </t>
    </r>
  </si>
  <si>
    <r>
      <t>Gianni Versace</t>
    </r>
    <r>
      <rPr>
        <b/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Versense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  <charset val="204"/>
      </rPr>
      <t xml:space="preserve">(2008) edt 3*20ml REFILL fem </t>
    </r>
  </si>
  <si>
    <r>
      <t xml:space="preserve">Giorgio Armani </t>
    </r>
    <r>
      <rPr>
        <b/>
        <i/>
        <sz val="8"/>
        <rFont val="Arial"/>
        <family val="2"/>
        <charset val="204"/>
      </rPr>
      <t>ACQUA DI GIO Pour Homme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edt  3*20ml REFILL</t>
    </r>
    <r>
      <rPr>
        <b/>
        <i/>
        <sz val="8"/>
        <rFont val="Arial"/>
        <family val="2"/>
        <charset val="204"/>
      </rPr>
      <t xml:space="preserve"> men</t>
    </r>
    <r>
      <rPr>
        <i/>
        <sz val="8"/>
        <rFont val="Arial"/>
        <family val="2"/>
        <charset val="204"/>
      </rPr>
      <t xml:space="preserve"> </t>
    </r>
  </si>
  <si>
    <r>
      <t xml:space="preserve">Givenchy </t>
    </r>
    <r>
      <rPr>
        <b/>
        <i/>
        <sz val="8"/>
        <rFont val="Arial"/>
        <family val="2"/>
        <charset val="204"/>
      </rPr>
      <t xml:space="preserve">Ange ou Demon Le Secret </t>
    </r>
    <r>
      <rPr>
        <i/>
        <sz val="8"/>
        <rFont val="Arial"/>
        <family val="2"/>
        <charset val="204"/>
      </rPr>
      <t xml:space="preserve">(2009)  edP  3*20ml REFILL fem </t>
    </r>
  </si>
  <si>
    <r>
      <t xml:space="preserve">Givenchy </t>
    </r>
    <r>
      <rPr>
        <b/>
        <i/>
        <sz val="8"/>
        <rFont val="Arial"/>
        <family val="2"/>
        <charset val="204"/>
      </rPr>
      <t>Pour Homme Blue Label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 3*20ml REFILL </t>
    </r>
    <r>
      <rPr>
        <b/>
        <i/>
        <sz val="8"/>
        <rFont val="Arial"/>
        <family val="2"/>
        <charset val="204"/>
      </rPr>
      <t xml:space="preserve">men </t>
    </r>
  </si>
  <si>
    <r>
      <t xml:space="preserve">Gucci </t>
    </r>
    <r>
      <rPr>
        <b/>
        <i/>
        <sz val="8"/>
        <rFont val="Arial"/>
        <family val="2"/>
        <charset val="204"/>
      </rPr>
      <t>Flora by Gucci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(2009) edt 3*20ml REFILL fem </t>
    </r>
  </si>
  <si>
    <r>
      <rPr>
        <sz val="8"/>
        <rFont val="Arial"/>
        <family val="2"/>
      </rPr>
      <t>Gucci</t>
    </r>
    <r>
      <rPr>
        <sz val="10"/>
        <rFont val="Arial"/>
        <family val="2"/>
      </rPr>
      <t xml:space="preserve"> </t>
    </r>
    <r>
      <rPr>
        <i/>
        <sz val="7"/>
        <rFont val="Arial"/>
        <family val="2"/>
      </rPr>
      <t>Flora by Gucci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Gorgeous Gardenia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3*20ml REFILL fem </t>
    </r>
  </si>
  <si>
    <r>
      <t xml:space="preserve">Hugo Boss </t>
    </r>
    <r>
      <rPr>
        <b/>
        <i/>
        <sz val="8"/>
        <rFont val="Arial"/>
        <family val="2"/>
        <charset val="204"/>
      </rPr>
      <t>Boss Orange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(2009) edt 3*20ml REFILL fem</t>
    </r>
    <r>
      <rPr>
        <sz val="8"/>
        <rFont val="Arial"/>
        <family val="2"/>
        <charset val="204"/>
      </rPr>
      <t xml:space="preserve"> </t>
    </r>
  </si>
  <si>
    <r>
      <t xml:space="preserve">Hugo Boss </t>
    </r>
    <r>
      <rPr>
        <b/>
        <i/>
        <sz val="8"/>
        <rFont val="Arial"/>
        <family val="2"/>
        <charset val="204"/>
      </rPr>
      <t>Boss The Scent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  <charset val="204"/>
      </rPr>
      <t>FOR HER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204"/>
      </rPr>
      <t>(2016)</t>
    </r>
    <r>
      <rPr>
        <sz val="8"/>
        <rFont val="Arial"/>
        <family val="2"/>
      </rPr>
      <t xml:space="preserve"> edt 3*20ml REFILL fem EAC rus</t>
    </r>
  </si>
  <si>
    <r>
      <rPr>
        <sz val="8"/>
        <rFont val="Arial"/>
        <family val="2"/>
        <charset val="204"/>
      </rPr>
      <t>Hugo Boss</t>
    </r>
    <r>
      <rPr>
        <b/>
        <i/>
        <sz val="10"/>
        <rFont val="Arial"/>
        <family val="2"/>
        <charset val="204"/>
      </rPr>
      <t xml:space="preserve"> Hugo BOSS №6 </t>
    </r>
    <r>
      <rPr>
        <b/>
        <sz val="9"/>
        <rFont val="Arial"/>
        <family val="2"/>
        <charset val="204"/>
      </rPr>
      <t>(grey)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(1998) edt 3*20ml REFILL fem </t>
    </r>
  </si>
  <si>
    <r>
      <t xml:space="preserve">Kenzo </t>
    </r>
    <r>
      <rPr>
        <b/>
        <i/>
        <sz val="8"/>
        <rFont val="Arial"/>
        <family val="2"/>
        <charset val="204"/>
      </rPr>
      <t>L`EAU PAR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  <charset val="204"/>
      </rPr>
      <t xml:space="preserve">edt 3*20ml REFILL fem </t>
    </r>
  </si>
  <si>
    <r>
      <t xml:space="preserve">Kilian </t>
    </r>
    <r>
      <rPr>
        <b/>
        <i/>
        <sz val="10"/>
        <rFont val="Arial"/>
        <family val="2"/>
        <charset val="204"/>
      </rPr>
      <t>Good Girl Gone Bad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fem rus EAC </t>
    </r>
  </si>
  <si>
    <r>
      <t xml:space="preserve">Lacoste </t>
    </r>
    <r>
      <rPr>
        <i/>
        <sz val="6"/>
        <rFont val="Arial"/>
        <family val="2"/>
        <charset val="204"/>
      </rPr>
      <t>Eau de Lacoste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  <charset val="204"/>
      </rPr>
      <t>L.12.12 Blank</t>
    </r>
    <r>
      <rPr>
        <b/>
        <i/>
        <sz val="8"/>
        <rFont val="Arial"/>
        <family val="2"/>
        <charset val="204"/>
      </rPr>
      <t xml:space="preserve"> белая</t>
    </r>
    <r>
      <rPr>
        <i/>
        <sz val="8"/>
        <rFont val="Arial"/>
        <family val="2"/>
        <charset val="204"/>
      </rPr>
      <t xml:space="preserve"> (2011) edt  3*20ml REFILL </t>
    </r>
    <r>
      <rPr>
        <b/>
        <i/>
        <sz val="8"/>
        <rFont val="Arial"/>
        <family val="2"/>
        <charset val="204"/>
      </rPr>
      <t xml:space="preserve">men </t>
    </r>
  </si>
  <si>
    <r>
      <t xml:space="preserve">Lacoste </t>
    </r>
    <r>
      <rPr>
        <i/>
        <sz val="6"/>
        <rFont val="Arial"/>
        <family val="2"/>
        <charset val="204"/>
      </rPr>
      <t>Eau de Lacoste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L.12.12 </t>
    </r>
    <r>
      <rPr>
        <i/>
        <sz val="6"/>
        <rFont val="Arial"/>
        <family val="2"/>
      </rPr>
      <t>Pour Elle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Eau Fraîche</t>
    </r>
    <r>
      <rPr>
        <sz val="8"/>
        <rFont val="Arial"/>
        <family val="2"/>
      </rPr>
      <t xml:space="preserve"> (2018) edt 3*20ml REFILL fem </t>
    </r>
  </si>
  <si>
    <r>
      <t xml:space="preserve">Lacoste </t>
    </r>
    <r>
      <rPr>
        <b/>
        <i/>
        <sz val="8"/>
        <rFont val="Arial"/>
        <family val="2"/>
        <charset val="204"/>
      </rPr>
      <t xml:space="preserve">ESSENTIAL </t>
    </r>
    <r>
      <rPr>
        <i/>
        <sz val="8"/>
        <rFont val="Arial"/>
        <family val="2"/>
        <charset val="204"/>
      </rPr>
      <t>edt  3*20ml REFILL</t>
    </r>
    <r>
      <rPr>
        <b/>
        <i/>
        <sz val="8"/>
        <rFont val="Arial"/>
        <family val="2"/>
        <charset val="204"/>
      </rPr>
      <t xml:space="preserve"> men </t>
    </r>
  </si>
  <si>
    <r>
      <t xml:space="preserve">Lacoste </t>
    </r>
    <r>
      <rPr>
        <b/>
        <i/>
        <sz val="8"/>
        <rFont val="Arial"/>
        <family val="2"/>
        <charset val="204"/>
      </rPr>
      <t>JOY of PINK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3*20ml REFILL fem </t>
    </r>
  </si>
  <si>
    <r>
      <rPr>
        <sz val="8"/>
        <rFont val="Arial"/>
        <family val="2"/>
        <charset val="204"/>
      </rP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Sport Essential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(2010) </t>
    </r>
    <r>
      <rPr>
        <sz val="8"/>
        <rFont val="Arial"/>
        <family val="2"/>
        <charset val="204"/>
      </rPr>
      <t xml:space="preserve">edt 3*20ml REFILL </t>
    </r>
    <r>
      <rPr>
        <b/>
        <sz val="8"/>
        <rFont val="Arial"/>
        <family val="2"/>
        <charset val="204"/>
      </rPr>
      <t xml:space="preserve">men </t>
    </r>
    <r>
      <rPr>
        <sz val="8"/>
        <rFont val="Arial"/>
        <family val="2"/>
        <charset val="204"/>
      </rPr>
      <t>rus</t>
    </r>
  </si>
  <si>
    <r>
      <t xml:space="preserve">Lancôme </t>
    </r>
    <r>
      <rPr>
        <b/>
        <i/>
        <sz val="10"/>
        <color theme="1"/>
        <rFont val="Arial"/>
        <family val="2"/>
        <charset val="204"/>
      </rPr>
      <t>Idôle</t>
    </r>
    <r>
      <rPr>
        <sz val="8"/>
        <color theme="1"/>
        <rFont val="Arial"/>
        <family val="2"/>
        <charset val="204"/>
      </rPr>
      <t xml:space="preserve"> (2019) edt 3*20ml REFILL fem </t>
    </r>
  </si>
  <si>
    <r>
      <t xml:space="preserve">Lancôme </t>
    </r>
    <r>
      <rPr>
        <b/>
        <i/>
        <sz val="8"/>
        <rFont val="Arial"/>
        <family val="2"/>
        <charset val="204"/>
      </rPr>
      <t xml:space="preserve">La Vie Est Belle </t>
    </r>
    <r>
      <rPr>
        <i/>
        <sz val="8"/>
        <rFont val="Arial"/>
        <family val="2"/>
        <charset val="204"/>
      </rPr>
      <t xml:space="preserve">(2012) edt 3*20ml REFILL fem </t>
    </r>
  </si>
  <si>
    <r>
      <t>Lanvin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Eclat d’Arpège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 edP 3*20ml REFILL fem </t>
    </r>
  </si>
  <si>
    <r>
      <t xml:space="preserve">Lanvin </t>
    </r>
    <r>
      <rPr>
        <b/>
        <i/>
        <sz val="8"/>
        <rFont val="Arial"/>
        <family val="2"/>
        <charset val="204"/>
      </rPr>
      <t xml:space="preserve">Marry Me! </t>
    </r>
    <r>
      <rPr>
        <i/>
        <sz val="8"/>
        <rFont val="Arial"/>
        <family val="2"/>
        <charset val="204"/>
      </rPr>
      <t xml:space="preserve">(2010) edt 3*20ml REFILL fem </t>
    </r>
  </si>
  <si>
    <r>
      <rPr>
        <sz val="8"/>
        <rFont val="Arial"/>
        <family val="2"/>
      </rPr>
      <t>Lanvin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Modern Princess</t>
    </r>
    <r>
      <rPr>
        <sz val="8"/>
        <rFont val="Arial"/>
        <family val="2"/>
        <charset val="204"/>
      </rPr>
      <t xml:space="preserve"> (2016) edt 3*20ml REFILL fem </t>
    </r>
  </si>
  <si>
    <r>
      <t xml:space="preserve">Loris Azzaro </t>
    </r>
    <r>
      <rPr>
        <b/>
        <i/>
        <sz val="10"/>
        <rFont val="Arial"/>
        <family val="2"/>
        <charset val="204"/>
      </rPr>
      <t>Azzaro Mademoiselle</t>
    </r>
    <r>
      <rPr>
        <sz val="8"/>
        <rFont val="Arial"/>
        <family val="2"/>
        <charset val="204"/>
      </rPr>
      <t xml:space="preserve"> edt 3*20ml REFILL fem </t>
    </r>
  </si>
  <si>
    <r>
      <rPr>
        <sz val="6"/>
        <rFont val="Arial"/>
        <family val="2"/>
        <charset val="204"/>
      </rPr>
      <t>Maison Francis Kurkdjian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Baccarat Rouge 540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(2017)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unisex rus EAC</t>
    </r>
  </si>
  <si>
    <r>
      <t xml:space="preserve">Mexx </t>
    </r>
    <r>
      <rPr>
        <b/>
        <i/>
        <sz val="10"/>
        <rFont val="Arial"/>
        <family val="2"/>
      </rPr>
      <t>Fly High Woman</t>
    </r>
    <r>
      <rPr>
        <sz val="8"/>
        <rFont val="Arial"/>
        <family val="2"/>
      </rPr>
      <t xml:space="preserve"> edt 3*20ml REFILL fem EAC rus</t>
    </r>
  </si>
  <si>
    <r>
      <t xml:space="preserve">Moschino </t>
    </r>
    <r>
      <rPr>
        <i/>
        <sz val="8"/>
        <rFont val="Arial"/>
        <family val="2"/>
        <charset val="204"/>
      </rPr>
      <t>Cheap&amp;Chic</t>
    </r>
    <r>
      <rPr>
        <b/>
        <i/>
        <sz val="8"/>
        <rFont val="Arial"/>
        <family val="2"/>
        <charset val="204"/>
      </rPr>
      <t xml:space="preserve"> I love love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edt 3*20ml REFILL fem</t>
    </r>
    <r>
      <rPr>
        <sz val="8"/>
        <rFont val="Arial"/>
        <family val="2"/>
        <charset val="204"/>
      </rPr>
      <t xml:space="preserve"> </t>
    </r>
  </si>
  <si>
    <r>
      <t xml:space="preserve">Moschino </t>
    </r>
    <r>
      <rPr>
        <b/>
        <i/>
        <sz val="8"/>
        <rFont val="Arial"/>
        <family val="2"/>
        <charset val="204"/>
      </rPr>
      <t>Funny!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edt 3*20ml REFILL fem </t>
    </r>
  </si>
  <si>
    <r>
      <rPr>
        <sz val="8"/>
        <rFont val="Arial"/>
        <family val="2"/>
        <charset val="204"/>
      </rPr>
      <t>Nina Ricci</t>
    </r>
    <r>
      <rPr>
        <sz val="12"/>
        <rFont val="Calibri"/>
        <family val="2"/>
        <charset val="204"/>
        <scheme val="minor"/>
      </rPr>
      <t xml:space="preserve"> </t>
    </r>
    <r>
      <rPr>
        <b/>
        <i/>
        <sz val="10"/>
        <rFont val="Arial"/>
        <family val="2"/>
        <charset val="204"/>
      </rPr>
      <t>L’Extase</t>
    </r>
    <r>
      <rPr>
        <sz val="8"/>
        <rFont val="Arial"/>
        <family val="2"/>
      </rPr>
      <t xml:space="preserve"> edt 3*20ml REFILL fem EAC rus</t>
    </r>
  </si>
  <si>
    <r>
      <t xml:space="preserve">Nina Ricci </t>
    </r>
    <r>
      <rPr>
        <b/>
        <i/>
        <sz val="8"/>
        <rFont val="Arial"/>
        <family val="2"/>
        <charset val="204"/>
      </rPr>
      <t xml:space="preserve">Love by Nina </t>
    </r>
    <r>
      <rPr>
        <i/>
        <sz val="8"/>
        <rFont val="Arial"/>
        <family val="2"/>
        <charset val="204"/>
      </rPr>
      <t xml:space="preserve">(2009) edt 3*20ml REFILL fem </t>
    </r>
  </si>
  <si>
    <r>
      <t xml:space="preserve">Nina Ricci </t>
    </r>
    <r>
      <rPr>
        <b/>
        <i/>
        <sz val="8"/>
        <rFont val="Arial"/>
        <family val="2"/>
        <charset val="204"/>
      </rPr>
      <t>Luna</t>
    </r>
    <r>
      <rPr>
        <b/>
        <sz val="8"/>
        <rFont val="Arial"/>
        <family val="2"/>
        <charset val="204"/>
      </rPr>
      <t xml:space="preserve"> (2016)</t>
    </r>
    <r>
      <rPr>
        <sz val="8"/>
        <rFont val="Arial"/>
        <family val="2"/>
      </rPr>
      <t xml:space="preserve"> edt 3*20ml REFILL fem EAC rus</t>
    </r>
  </si>
  <si>
    <r>
      <t xml:space="preserve">Nina Ricci </t>
    </r>
    <r>
      <rPr>
        <b/>
        <i/>
        <sz val="8"/>
        <rFont val="Arial"/>
        <family val="2"/>
      </rPr>
      <t xml:space="preserve">NINA 2006 (яблоко) </t>
    </r>
    <r>
      <rPr>
        <i/>
        <sz val="8"/>
        <rFont val="Arial"/>
        <family val="2"/>
      </rPr>
      <t xml:space="preserve">edt 3*20ml REFILL fem </t>
    </r>
  </si>
  <si>
    <r>
      <t xml:space="preserve">Paco Rabanne </t>
    </r>
    <r>
      <rPr>
        <b/>
        <i/>
        <sz val="8"/>
        <rFont val="Arial"/>
        <family val="2"/>
        <charset val="204"/>
      </rPr>
      <t>1MILLION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  <charset val="204"/>
      </rPr>
      <t xml:space="preserve">(2008) edt  3*20ml REFILL </t>
    </r>
    <r>
      <rPr>
        <b/>
        <i/>
        <sz val="8"/>
        <rFont val="Arial"/>
        <family val="2"/>
        <charset val="204"/>
      </rPr>
      <t xml:space="preserve">men </t>
    </r>
  </si>
  <si>
    <r>
      <t xml:space="preserve">Paco Rabanne </t>
    </r>
    <r>
      <rPr>
        <b/>
        <i/>
        <sz val="8"/>
        <rFont val="Arial"/>
        <family val="2"/>
      </rPr>
      <t>Invictus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(2013) edt  3*20ml REFILL </t>
    </r>
    <r>
      <rPr>
        <b/>
        <i/>
        <sz val="8"/>
        <rFont val="Arial"/>
        <family val="2"/>
      </rPr>
      <t xml:space="preserve">men </t>
    </r>
  </si>
  <si>
    <r>
      <t xml:space="preserve">Paco Rabanne </t>
    </r>
    <r>
      <rPr>
        <b/>
        <i/>
        <sz val="8"/>
        <rFont val="Arial"/>
        <family val="2"/>
        <charset val="204"/>
      </rPr>
      <t xml:space="preserve">Lady Million </t>
    </r>
    <r>
      <rPr>
        <i/>
        <sz val="8"/>
        <rFont val="Arial"/>
        <family val="2"/>
        <charset val="204"/>
      </rPr>
      <t xml:space="preserve">(2010)  </t>
    </r>
    <r>
      <rPr>
        <sz val="8"/>
        <rFont val="Arial"/>
        <family val="2"/>
        <charset val="204"/>
      </rPr>
      <t xml:space="preserve">edt 3*20ml REFILL fem </t>
    </r>
  </si>
  <si>
    <r>
      <t xml:space="preserve">Salvatore Ferragamo </t>
    </r>
    <r>
      <rPr>
        <b/>
        <i/>
        <sz val="8"/>
        <rFont val="Arial"/>
        <family val="2"/>
        <charset val="204"/>
      </rPr>
      <t xml:space="preserve">Incanto Shine </t>
    </r>
    <r>
      <rPr>
        <sz val="8"/>
        <rFont val="Arial"/>
        <family val="2"/>
        <charset val="204"/>
      </rPr>
      <t xml:space="preserve">(2006) edt 3*20ml REFILL fem </t>
    </r>
  </si>
  <si>
    <r>
      <t xml:space="preserve">Tiziana Terenzi </t>
    </r>
    <r>
      <rPr>
        <b/>
        <i/>
        <sz val="10"/>
        <rFont val="Arial"/>
        <family val="2"/>
        <charset val="204"/>
      </rPr>
      <t>Andromeda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unisex rus EAC</t>
    </r>
  </si>
  <si>
    <r>
      <t xml:space="preserve">Tiziana Terenzi </t>
    </r>
    <r>
      <rPr>
        <b/>
        <i/>
        <sz val="10"/>
        <rFont val="Arial"/>
        <family val="2"/>
        <charset val="204"/>
      </rPr>
      <t xml:space="preserve">Kirke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3*20ml REFILL fem </t>
    </r>
  </si>
  <si>
    <r>
      <t xml:space="preserve">Victoria's Secret </t>
    </r>
    <r>
      <rPr>
        <b/>
        <i/>
        <sz val="10"/>
        <rFont val="Arial"/>
        <family val="2"/>
        <charset val="204"/>
      </rPr>
      <t>Bombshell</t>
    </r>
    <r>
      <rPr>
        <i/>
        <sz val="8"/>
        <rFont val="Arial"/>
        <family val="2"/>
        <charset val="204"/>
      </rPr>
      <t xml:space="preserve"> Eau de Parfum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fem rus EAC </t>
    </r>
  </si>
  <si>
    <r>
      <rPr>
        <sz val="8"/>
        <rFont val="Arial"/>
        <family val="2"/>
      </rPr>
      <t>Yves Saint Laurent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Opium Black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edt 3*20ml REFILL fem </t>
    </r>
  </si>
  <si>
    <r>
      <t xml:space="preserve">Zarkoperfume </t>
    </r>
    <r>
      <rPr>
        <b/>
        <i/>
        <sz val="10"/>
        <rFont val="Arial"/>
        <family val="2"/>
        <charset val="204"/>
      </rPr>
      <t>PINK MOLéCULE 090.09</t>
    </r>
    <r>
      <rPr>
        <sz val="8"/>
        <rFont val="Arial"/>
        <family val="2"/>
        <charset val="204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3*20ml REFILL unisex rus EAC</t>
    </r>
  </si>
  <si>
    <r>
      <t>Antonio Banderas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Blue Seduction men </t>
    </r>
    <r>
      <rPr>
        <sz val="8"/>
        <rFont val="Arial"/>
        <family val="2"/>
        <charset val="204"/>
      </rPr>
      <t>edt 100 ml. men rus EAC</t>
    </r>
  </si>
  <si>
    <r>
      <t xml:space="preserve">Armand Basi </t>
    </r>
    <r>
      <rPr>
        <b/>
        <i/>
        <sz val="10"/>
        <rFont val="Arial"/>
        <family val="2"/>
        <charset val="204"/>
      </rPr>
      <t>In Red</t>
    </r>
    <r>
      <rPr>
        <sz val="8"/>
        <rFont val="Arial"/>
        <family val="2"/>
        <charset val="204"/>
      </rPr>
      <t xml:space="preserve"> edt 100 ml. fem rus EAC</t>
    </r>
  </si>
  <si>
    <r>
      <t xml:space="preserve">Burberry </t>
    </r>
    <r>
      <rPr>
        <b/>
        <i/>
        <sz val="10"/>
        <rFont val="Arial"/>
        <family val="2"/>
        <charset val="204"/>
      </rPr>
      <t>Week end</t>
    </r>
    <r>
      <rPr>
        <i/>
        <sz val="10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edP 100 ml. fem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</si>
  <si>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>212 VIP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100 ml. fem rus EAC</t>
    </r>
  </si>
  <si>
    <r>
      <t xml:space="preserve">Carolina Herrera </t>
    </r>
    <r>
      <rPr>
        <b/>
        <i/>
        <sz val="10"/>
        <rFont val="Arial"/>
        <family val="2"/>
        <charset val="204"/>
      </rPr>
      <t xml:space="preserve">212 VIP Men </t>
    </r>
    <r>
      <rPr>
        <sz val="8"/>
        <rFont val="Arial"/>
        <family val="2"/>
        <charset val="204"/>
      </rPr>
      <t xml:space="preserve">(2011) edt  100 ml. men rus EAC </t>
    </r>
  </si>
  <si>
    <r>
      <t xml:space="preserve">Carolina Herrera </t>
    </r>
    <r>
      <rPr>
        <b/>
        <i/>
        <sz val="10"/>
        <rFont val="Arial"/>
        <family val="2"/>
        <charset val="204"/>
      </rPr>
      <t xml:space="preserve">Good Girl </t>
    </r>
    <r>
      <rPr>
        <sz val="8"/>
        <rFont val="Arial"/>
        <family val="2"/>
        <charset val="204"/>
      </rPr>
      <t>(2016) edt 100 ml. fem rus EAC</t>
    </r>
  </si>
  <si>
    <r>
      <t xml:space="preserve">Chanel </t>
    </r>
    <r>
      <rPr>
        <b/>
        <i/>
        <sz val="10"/>
        <rFont val="Arial"/>
        <family val="2"/>
        <charset val="204"/>
      </rPr>
      <t>Allure Homme Sport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edt 100 ml. men rus EAC </t>
    </r>
  </si>
  <si>
    <r>
      <t xml:space="preserve">Chanel </t>
    </r>
    <r>
      <rPr>
        <b/>
        <i/>
        <sz val="10"/>
        <rFont val="Arial"/>
        <family val="2"/>
        <charset val="204"/>
      </rPr>
      <t>Bleu de Chanel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(2010) edt  100 ml. men rus EAC 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</si>
  <si>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Chance Eau Fraiche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100 ml. fem rus EAC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</si>
  <si>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Chance Eau Tendre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100 ml. fem rus EAC</t>
    </r>
  </si>
  <si>
    <r>
      <t xml:space="preserve">Chanel </t>
    </r>
    <r>
      <rPr>
        <b/>
        <i/>
        <sz val="10"/>
        <rFont val="Arial"/>
        <family val="2"/>
        <charset val="204"/>
      </rPr>
      <t>Chance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</si>
  <si>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t>Chanel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Coco Mademoiselle </t>
    </r>
    <r>
      <rPr>
        <sz val="8"/>
        <rFont val="Arial"/>
        <family val="2"/>
        <charset val="204"/>
      </rPr>
      <t>edt 100 ml. fem rus EAC</t>
    </r>
  </si>
  <si>
    <r>
      <rPr>
        <sz val="8"/>
        <rFont val="Arial"/>
        <family val="2"/>
        <charset val="204"/>
      </rPr>
      <t>Chanel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Egoiste Platinum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edP  100 ml. men rus EAC </t>
    </r>
  </si>
  <si>
    <r>
      <t xml:space="preserve">Chanel </t>
    </r>
    <r>
      <rPr>
        <b/>
        <i/>
        <sz val="10"/>
        <rFont val="Arial"/>
        <family val="2"/>
        <charset val="204"/>
      </rPr>
      <t>Gabrielle</t>
    </r>
    <r>
      <rPr>
        <sz val="8"/>
        <rFont val="Arial"/>
        <family val="2"/>
        <charset val="204"/>
      </rPr>
      <t xml:space="preserve"> (2017) edt 100 ml. fem rus EAC</t>
    </r>
  </si>
  <si>
    <r>
      <t>Chloé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Chloé</t>
    </r>
    <r>
      <rPr>
        <sz val="8"/>
        <rFont val="Arial"/>
        <family val="2"/>
        <charset val="204"/>
      </rPr>
      <t xml:space="preserve"> (2008)  edP 100 ml. fem rus EAC </t>
    </r>
  </si>
  <si>
    <r>
      <t xml:space="preserve">Christian Dior </t>
    </r>
    <r>
      <rPr>
        <b/>
        <i/>
        <sz val="10"/>
        <rFont val="Arial"/>
        <family val="2"/>
        <charset val="204"/>
      </rPr>
      <t>Dior Homme Sport</t>
    </r>
    <r>
      <rPr>
        <sz val="8"/>
        <rFont val="Arial"/>
        <family val="2"/>
        <charset val="204"/>
      </rPr>
      <t xml:space="preserve"> (2008) edt 100 ml. men rus EAC</t>
    </r>
  </si>
  <si>
    <r>
      <t>Christian Dior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J`adore</t>
    </r>
    <r>
      <rPr>
        <sz val="8"/>
        <rFont val="Arial"/>
        <family val="2"/>
        <charset val="204"/>
      </rPr>
      <t xml:space="preserve"> edt 100 ml. fem rus EAC</t>
    </r>
  </si>
  <si>
    <r>
      <t xml:space="preserve">Christian Dior </t>
    </r>
    <r>
      <rPr>
        <b/>
        <i/>
        <sz val="10"/>
        <rFont val="Arial"/>
        <family val="2"/>
        <charset val="204"/>
      </rPr>
      <t>Miss Dior Blooming Bouquet</t>
    </r>
    <r>
      <rPr>
        <sz val="8"/>
        <rFont val="Arial"/>
        <family val="2"/>
        <charset val="204"/>
      </rPr>
      <t xml:space="preserve"> (2014)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</si>
  <si>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t xml:space="preserve">Christian Dior </t>
    </r>
    <r>
      <rPr>
        <b/>
        <i/>
        <sz val="10"/>
        <rFont val="Arial"/>
        <family val="2"/>
        <charset val="204"/>
      </rPr>
      <t>Sauvage</t>
    </r>
    <r>
      <rPr>
        <sz val="8"/>
        <rFont val="Arial"/>
        <family val="2"/>
        <charset val="204"/>
      </rPr>
      <t xml:space="preserve"> (2015) edt 100 ml. (pen) (тр-к) men rus EAC</t>
    </r>
  </si>
  <si>
    <r>
      <rPr>
        <sz val="8"/>
        <rFont val="Arial"/>
        <family val="2"/>
        <charset val="204"/>
      </rPr>
      <t xml:space="preserve">Christina Aguilera </t>
    </r>
    <r>
      <rPr>
        <b/>
        <i/>
        <sz val="10"/>
        <rFont val="Arial"/>
        <family val="2"/>
        <charset val="204"/>
      </rPr>
      <t xml:space="preserve">by Christina Aguilera </t>
    </r>
    <r>
      <rPr>
        <sz val="8"/>
        <rFont val="Arial"/>
        <family val="2"/>
        <charset val="204"/>
      </rPr>
      <t>(2007) edt 100 ml. fem rus EAC</t>
    </r>
  </si>
  <si>
    <r>
      <rPr>
        <sz val="8"/>
        <rFont val="Arial"/>
        <family val="2"/>
        <charset val="204"/>
      </rPr>
      <t>Christina Aguilera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By Night</t>
    </r>
    <r>
      <rPr>
        <sz val="8"/>
        <rFont val="Arial"/>
        <family val="2"/>
        <charset val="204"/>
      </rPr>
      <t xml:space="preserve"> (2009) edt 100 ml. fem rus EAC</t>
    </r>
  </si>
  <si>
    <r>
      <t xml:space="preserve">Dolce&amp;Gabbana </t>
    </r>
    <r>
      <rPr>
        <b/>
        <i/>
        <sz val="10"/>
        <rFont val="Arial"/>
        <family val="2"/>
        <charset val="204"/>
      </rPr>
      <t>Light Blue</t>
    </r>
    <r>
      <rPr>
        <sz val="8"/>
        <rFont val="Arial"/>
        <family val="2"/>
        <charset val="204"/>
      </rPr>
      <t xml:space="preserve"> edt 100 ml. fem rus EAC</t>
    </r>
  </si>
  <si>
    <r>
      <rPr>
        <sz val="8"/>
        <rFont val="Arial"/>
        <family val="2"/>
        <charset val="204"/>
      </rPr>
      <t>Dolce&amp;Gabbana</t>
    </r>
    <r>
      <rPr>
        <sz val="12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The D&amp;G Anthology</t>
    </r>
    <r>
      <rPr>
        <i/>
        <sz val="6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3 L`Imperatrice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</si>
  <si>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rPr>
        <sz val="8"/>
        <rFont val="Arial"/>
        <family val="2"/>
        <charset val="204"/>
      </rPr>
      <t xml:space="preserve">Donna Karan </t>
    </r>
    <r>
      <rPr>
        <b/>
        <i/>
        <sz val="10"/>
        <rFont val="Arial"/>
        <family val="2"/>
        <charset val="204"/>
      </rPr>
      <t>DKNY Be Delicious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</si>
  <si>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t xml:space="preserve">Escada </t>
    </r>
    <r>
      <rPr>
        <b/>
        <i/>
        <sz val="10"/>
        <rFont val="Arial"/>
        <family val="2"/>
        <charset val="204"/>
      </rPr>
      <t>Cherry in the Air</t>
    </r>
    <r>
      <rPr>
        <sz val="8"/>
        <rFont val="Arial"/>
        <family val="2"/>
        <charset val="204"/>
      </rPr>
      <t xml:space="preserve"> (2013)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</si>
  <si>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t xml:space="preserve">Escada </t>
    </r>
    <r>
      <rPr>
        <b/>
        <i/>
        <sz val="10"/>
        <rFont val="Arial"/>
        <family val="2"/>
        <charset val="204"/>
      </rPr>
      <t>Taj Sunset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(2010) edt 100 ml. fem rus EAC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</si>
  <si>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01</t>
    </r>
    <r>
      <rPr>
        <sz val="8"/>
        <rFont val="Arial"/>
        <family val="2"/>
        <charset val="204"/>
      </rPr>
      <t xml:space="preserve"> edt 100 ml.  unisex rus EAC </t>
    </r>
  </si>
  <si>
    <r>
      <t xml:space="preserve">Escentric Molecules </t>
    </r>
    <r>
      <rPr>
        <b/>
        <i/>
        <sz val="10"/>
        <rFont val="Arial"/>
        <family val="2"/>
        <charset val="204"/>
      </rPr>
      <t>Escentric 02</t>
    </r>
    <r>
      <rPr>
        <sz val="8"/>
        <rFont val="Arial"/>
        <family val="2"/>
        <charset val="204"/>
      </rPr>
      <t xml:space="preserve"> edt 100 ml.  unisex rus EAC </t>
    </r>
  </si>
  <si>
    <r>
      <t xml:space="preserve">Ex Nihilo </t>
    </r>
    <r>
      <rPr>
        <b/>
        <i/>
        <sz val="10"/>
        <rFont val="Arial"/>
        <family val="2"/>
        <charset val="204"/>
      </rPr>
      <t xml:space="preserve">Fleur Narcotique  </t>
    </r>
    <r>
      <rPr>
        <sz val="8"/>
        <rFont val="Arial"/>
        <family val="2"/>
        <charset val="204"/>
      </rPr>
      <t>edP 100 ml. fem rus EAC</t>
    </r>
  </si>
  <si>
    <r>
      <t xml:space="preserve">GianMarco </t>
    </r>
    <r>
      <rPr>
        <b/>
        <i/>
        <sz val="10"/>
        <rFont val="Arial"/>
        <family val="2"/>
        <charset val="204"/>
      </rPr>
      <t>Venturi Woman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</si>
  <si>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t xml:space="preserve">Gianni Versace </t>
    </r>
    <r>
      <rPr>
        <b/>
        <i/>
        <sz val="10"/>
        <rFont val="Arial"/>
        <family val="2"/>
        <charset val="204"/>
      </rPr>
      <t>Bright Crystal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edt 100 ml. fem rus EAC</t>
    </r>
  </si>
  <si>
    <r>
      <rPr>
        <sz val="8"/>
        <rFont val="Arial"/>
        <family val="2"/>
        <charset val="204"/>
      </rPr>
      <t xml:space="preserve">Gianni Versace </t>
    </r>
    <r>
      <rPr>
        <b/>
        <i/>
        <sz val="10"/>
        <rFont val="Arial"/>
        <family val="2"/>
        <charset val="204"/>
      </rPr>
      <t>Versache Man Eau Fraiche</t>
    </r>
    <r>
      <rPr>
        <sz val="8"/>
        <rFont val="Arial"/>
        <family val="2"/>
        <charset val="204"/>
      </rPr>
      <t xml:space="preserve"> edt 100 ml. men rus EAC</t>
    </r>
  </si>
  <si>
    <r>
      <rPr>
        <sz val="8"/>
        <rFont val="Arial"/>
        <family val="2"/>
        <charset val="204"/>
      </rPr>
      <t>Gianni Versace</t>
    </r>
    <r>
      <rPr>
        <b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Versense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(2008) edt 100 ml. fem rus EAC</t>
    </r>
  </si>
  <si>
    <r>
      <rPr>
        <sz val="8"/>
        <rFont val="Arial"/>
        <family val="2"/>
        <charset val="204"/>
      </rPr>
      <t xml:space="preserve">Giorgio Armani </t>
    </r>
    <r>
      <rPr>
        <b/>
        <i/>
        <sz val="10"/>
        <rFont val="Arial"/>
        <family val="2"/>
        <charset val="204"/>
      </rPr>
      <t>ACQUA DI GIO Pour Homme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men rus EAC</t>
    </r>
  </si>
  <si>
    <r>
      <rPr>
        <sz val="8"/>
        <rFont val="Arial"/>
        <family val="2"/>
        <charset val="204"/>
      </rPr>
      <t>Giorgio Armani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Acqua di Gioia </t>
    </r>
    <r>
      <rPr>
        <sz val="8"/>
        <rFont val="Arial"/>
        <family val="2"/>
        <charset val="204"/>
      </rPr>
      <t>(2010) edt 100 ml. fem rus EAC</t>
    </r>
  </si>
  <si>
    <r>
      <t xml:space="preserve">Giorgio Armani </t>
    </r>
    <r>
      <rPr>
        <b/>
        <i/>
        <sz val="10"/>
        <rFont val="Arial"/>
        <family val="2"/>
        <charset val="204"/>
      </rPr>
      <t>Si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(2012) edP 100 ml. fem rus EAC</t>
    </r>
  </si>
  <si>
    <r>
      <rPr>
        <sz val="8"/>
        <rFont val="Arial"/>
        <family val="2"/>
        <charset val="204"/>
      </rPr>
      <t>Givenchy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Ange ou Demon Le Secret </t>
    </r>
    <r>
      <rPr>
        <sz val="8"/>
        <rFont val="Arial"/>
        <family val="2"/>
        <charset val="204"/>
      </rPr>
      <t>(2009) edt 100 ml. fem rus EAC</t>
    </r>
  </si>
  <si>
    <r>
      <t xml:space="preserve">Givenchy </t>
    </r>
    <r>
      <rPr>
        <b/>
        <i/>
        <sz val="10"/>
        <rFont val="Arial"/>
        <family val="2"/>
        <charset val="204"/>
      </rPr>
      <t>Pour Homme Blue Label</t>
    </r>
    <r>
      <rPr>
        <sz val="8"/>
        <rFont val="Arial"/>
        <family val="2"/>
        <charset val="204"/>
      </rPr>
      <t xml:space="preserve"> edt 100 ml. men rus EAC</t>
    </r>
  </si>
  <si>
    <r>
      <t xml:space="preserve">Gucci  </t>
    </r>
    <r>
      <rPr>
        <b/>
        <i/>
        <sz val="10"/>
        <rFont val="Arial"/>
        <family val="2"/>
        <charset val="204"/>
      </rPr>
      <t xml:space="preserve">Bamboo </t>
    </r>
    <r>
      <rPr>
        <sz val="8"/>
        <rFont val="Arial"/>
        <family val="2"/>
        <charset val="204"/>
      </rPr>
      <t>edt 100 ml. fem rus EAC</t>
    </r>
  </si>
  <si>
    <r>
      <t xml:space="preserve">Gucci Flora by Gucci </t>
    </r>
    <r>
      <rPr>
        <b/>
        <i/>
        <sz val="10"/>
        <rFont val="Arial"/>
        <family val="2"/>
        <charset val="204"/>
      </rPr>
      <t xml:space="preserve">Gorgeous Gardenia  </t>
    </r>
    <r>
      <rPr>
        <sz val="8"/>
        <rFont val="Arial"/>
        <family val="2"/>
        <charset val="204"/>
      </rPr>
      <t>(2012) edt 100 ml. fem rus EAC</t>
    </r>
  </si>
  <si>
    <r>
      <t xml:space="preserve">Kenzo </t>
    </r>
    <r>
      <rPr>
        <b/>
        <i/>
        <sz val="10"/>
        <rFont val="Arial"/>
        <family val="2"/>
        <charset val="204"/>
      </rPr>
      <t>L`EAU PAR</t>
    </r>
    <r>
      <rPr>
        <sz val="8"/>
        <rFont val="Arial"/>
        <family val="2"/>
        <charset val="204"/>
      </rPr>
      <t xml:space="preserve"> edt 100 ml. fem rus EAC</t>
    </r>
  </si>
  <si>
    <r>
      <t xml:space="preserve">Kenzo </t>
    </r>
    <r>
      <rPr>
        <b/>
        <i/>
        <sz val="10"/>
        <rFont val="Arial"/>
        <family val="2"/>
        <charset val="204"/>
      </rPr>
      <t>L'Eau Kenzo Intense pour Femme</t>
    </r>
    <r>
      <rPr>
        <sz val="8"/>
        <rFont val="Arial"/>
        <family val="2"/>
        <charset val="204"/>
      </rPr>
      <t xml:space="preserve"> edt 100 ml. fem rus EAC</t>
    </r>
  </si>
  <si>
    <r>
      <rPr>
        <sz val="8"/>
        <rFont val="Arial"/>
        <family val="2"/>
        <charset val="204"/>
      </rPr>
      <t>Lacoste</t>
    </r>
    <r>
      <rPr>
        <sz val="12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Eau de Lacoste </t>
    </r>
    <r>
      <rPr>
        <b/>
        <i/>
        <sz val="10"/>
        <rFont val="Arial"/>
        <family val="2"/>
        <charset val="204"/>
      </rPr>
      <t>L.12.12 BLANC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белая</t>
    </r>
    <r>
      <rPr>
        <sz val="8"/>
        <rFont val="Arial"/>
        <family val="2"/>
        <charset val="204"/>
      </rPr>
      <t xml:space="preserve"> (2011)  edt 100 ml. men rus EAC</t>
    </r>
  </si>
  <si>
    <r>
      <t xml:space="preserve">Lacoste Eau de Lacoste </t>
    </r>
    <r>
      <rPr>
        <b/>
        <i/>
        <sz val="10"/>
        <rFont val="Arial"/>
        <family val="2"/>
        <charset val="204"/>
      </rPr>
      <t>L.12.12</t>
    </r>
    <r>
      <rPr>
        <i/>
        <sz val="7"/>
        <rFont val="Arial"/>
        <family val="2"/>
        <charset val="204"/>
      </rPr>
      <t xml:space="preserve"> Pour Elle </t>
    </r>
    <r>
      <rPr>
        <b/>
        <i/>
        <sz val="10"/>
        <rFont val="Arial"/>
        <family val="2"/>
        <charset val="204"/>
      </rPr>
      <t>Sparkling</t>
    </r>
    <r>
      <rPr>
        <sz val="8"/>
        <rFont val="Arial"/>
        <family val="2"/>
        <charset val="204"/>
      </rPr>
      <t xml:space="preserve"> (2015) edt 100 ml. fem rus </t>
    </r>
  </si>
  <si>
    <r>
      <t>Lacoste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POUR FEMME</t>
    </r>
    <r>
      <rPr>
        <sz val="8"/>
        <rFont val="Arial"/>
        <family val="2"/>
        <charset val="204"/>
      </rPr>
      <t xml:space="preserve"> edP 100 ml. fem rus EAC</t>
    </r>
  </si>
  <si>
    <r>
      <rPr>
        <sz val="8"/>
        <rFont val="Arial"/>
        <family val="2"/>
        <charset val="204"/>
      </rPr>
      <t>Lancôme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La Vie Est Belle </t>
    </r>
    <r>
      <rPr>
        <sz val="8"/>
        <rFont val="Arial"/>
        <family val="2"/>
        <charset val="204"/>
      </rPr>
      <t>(2012) edt 100 ml. fem rus EAC</t>
    </r>
  </si>
  <si>
    <r>
      <t xml:space="preserve">Lanvin </t>
    </r>
    <r>
      <rPr>
        <b/>
        <i/>
        <sz val="10"/>
        <rFont val="Arial"/>
        <family val="2"/>
        <charset val="204"/>
      </rPr>
      <t xml:space="preserve">Eclat d’Arpège </t>
    </r>
    <r>
      <rPr>
        <sz val="8"/>
        <rFont val="Arial"/>
        <family val="2"/>
        <charset val="204"/>
      </rPr>
      <t>edP 100 ml. fem rus EAC</t>
    </r>
  </si>
  <si>
    <r>
      <rPr>
        <sz val="8"/>
        <rFont val="Arial"/>
        <family val="2"/>
        <charset val="204"/>
      </rPr>
      <t>Lanvin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Marry Me! </t>
    </r>
    <r>
      <rPr>
        <sz val="8"/>
        <rFont val="Arial"/>
        <family val="2"/>
        <charset val="204"/>
      </rPr>
      <t>(2010) edt 100 ml. fem rus EAC</t>
    </r>
  </si>
  <si>
    <r>
      <t xml:space="preserve">Loris Azzaro </t>
    </r>
    <r>
      <rPr>
        <b/>
        <i/>
        <sz val="10"/>
        <rFont val="Arial"/>
        <family val="2"/>
        <charset val="204"/>
      </rPr>
      <t>Azzaro Mademoiselle</t>
    </r>
    <r>
      <rPr>
        <sz val="8"/>
        <rFont val="Arial"/>
        <family val="2"/>
        <charset val="204"/>
      </rPr>
      <t xml:space="preserve"> edt 100 ml. fem rus EAC</t>
    </r>
  </si>
  <si>
    <r>
      <rPr>
        <sz val="6"/>
        <color theme="1"/>
        <rFont val="Arial"/>
        <family val="2"/>
        <charset val="204"/>
      </rPr>
      <t>Maison Francis Kurkdjian</t>
    </r>
    <r>
      <rPr>
        <sz val="8"/>
        <color theme="1"/>
        <rFont val="Arial"/>
        <family val="2"/>
        <charset val="204"/>
      </rPr>
      <t xml:space="preserve"> </t>
    </r>
    <r>
      <rPr>
        <b/>
        <i/>
        <sz val="10"/>
        <color theme="1"/>
        <rFont val="Arial"/>
        <family val="2"/>
        <charset val="204"/>
      </rPr>
      <t>Baccarat Rouge 540</t>
    </r>
    <r>
      <rPr>
        <sz val="8"/>
        <color theme="1"/>
        <rFont val="Arial"/>
        <family val="2"/>
        <charset val="204"/>
      </rPr>
      <t xml:space="preserve"> </t>
    </r>
    <r>
      <rPr>
        <i/>
        <sz val="8"/>
        <color theme="1"/>
        <rFont val="Arial"/>
        <family val="2"/>
        <charset val="204"/>
      </rPr>
      <t>Extrait de Parfum</t>
    </r>
    <r>
      <rPr>
        <sz val="8"/>
        <color theme="1"/>
        <rFont val="Arial"/>
        <family val="2"/>
        <charset val="204"/>
      </rPr>
      <t xml:space="preserve"> (2017) </t>
    </r>
    <r>
      <rPr>
        <b/>
        <sz val="10"/>
        <color rgb="FFFF00FF"/>
        <rFont val="Arial"/>
        <family val="2"/>
        <charset val="204"/>
      </rPr>
      <t>NEW</t>
    </r>
    <r>
      <rPr>
        <sz val="8"/>
        <color theme="1"/>
        <rFont val="Arial"/>
        <family val="2"/>
        <charset val="204"/>
      </rPr>
      <t xml:space="preserve"> edP 100 ml. unisex rus EAC </t>
    </r>
  </si>
  <si>
    <r>
      <t xml:space="preserve">Mexx </t>
    </r>
    <r>
      <rPr>
        <b/>
        <i/>
        <sz val="10"/>
        <rFont val="Arial"/>
        <family val="2"/>
        <charset val="204"/>
      </rPr>
      <t>Fly High Woman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edP 100 ml. fem rus EAC</t>
    </r>
  </si>
  <si>
    <r>
      <t xml:space="preserve">Montale </t>
    </r>
    <r>
      <rPr>
        <b/>
        <i/>
        <sz val="10"/>
        <rFont val="Arial"/>
        <family val="2"/>
        <charset val="204"/>
      </rPr>
      <t>ROSES MUSK</t>
    </r>
    <r>
      <rPr>
        <sz val="8"/>
        <rFont val="Arial"/>
        <family val="2"/>
        <charset val="204"/>
      </rPr>
      <t xml:space="preserve"> (2015) edt 100 ml. fem rus EAC </t>
    </r>
  </si>
  <si>
    <r>
      <rPr>
        <sz val="8"/>
        <rFont val="Arial"/>
        <family val="2"/>
        <charset val="204"/>
      </rPr>
      <t xml:space="preserve">Moschino </t>
    </r>
    <r>
      <rPr>
        <b/>
        <i/>
        <sz val="10"/>
        <rFont val="Arial"/>
        <family val="2"/>
        <charset val="204"/>
      </rPr>
      <t>Funny!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</si>
  <si>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rPr>
        <sz val="8"/>
        <rFont val="Arial"/>
        <family val="2"/>
        <charset val="204"/>
      </rPr>
      <t>Nina Ricci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NINA 2006 (яблоко)</t>
    </r>
    <r>
      <rPr>
        <i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100 ml. fem rus EAC</t>
    </r>
  </si>
  <si>
    <r>
      <t xml:space="preserve">Paco Rabanne </t>
    </r>
    <r>
      <rPr>
        <b/>
        <i/>
        <sz val="10"/>
        <rFont val="Arial"/>
        <family val="2"/>
        <charset val="204"/>
      </rPr>
      <t>1MILLION</t>
    </r>
    <r>
      <rPr>
        <sz val="8"/>
        <rFont val="Arial"/>
        <family val="2"/>
        <charset val="204"/>
      </rPr>
      <t xml:space="preserve"> (2008) edt 100 ml. men rus EAC</t>
    </r>
  </si>
  <si>
    <r>
      <t xml:space="preserve">Paco Rabanne </t>
    </r>
    <r>
      <rPr>
        <b/>
        <i/>
        <sz val="10"/>
        <rFont val="Arial"/>
        <family val="2"/>
        <charset val="204"/>
      </rPr>
      <t>Invictus</t>
    </r>
    <r>
      <rPr>
        <sz val="8"/>
        <rFont val="Arial"/>
        <family val="2"/>
        <charset val="204"/>
      </rPr>
      <t xml:space="preserve"> (2013)  edt 100 ml. men rus EAC </t>
    </r>
  </si>
  <si>
    <r>
      <rPr>
        <sz val="8"/>
        <rFont val="Arial"/>
        <family val="2"/>
        <charset val="204"/>
      </rPr>
      <t>Paco Rabanne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Lady Million </t>
    </r>
    <r>
      <rPr>
        <sz val="8"/>
        <rFont val="Arial"/>
        <family val="2"/>
        <charset val="204"/>
      </rPr>
      <t>(2010) edt 100 ml. fem rus EAC</t>
    </r>
  </si>
  <si>
    <r>
      <t xml:space="preserve">Paco Rabanne </t>
    </r>
    <r>
      <rPr>
        <b/>
        <i/>
        <sz val="10"/>
        <rFont val="Arial"/>
        <family val="2"/>
        <charset val="204"/>
      </rPr>
      <t>Olympéa</t>
    </r>
    <r>
      <rPr>
        <sz val="8"/>
        <rFont val="Arial"/>
        <family val="2"/>
        <charset val="204"/>
      </rPr>
      <t xml:space="preserve"> (2015) edt 100 ml. fem rus EAC </t>
    </r>
    <r>
      <rPr>
        <b/>
        <i/>
        <sz val="10"/>
        <rFont val="Arial"/>
        <family val="2"/>
        <charset val="204"/>
      </rPr>
      <t xml:space="preserve"> </t>
    </r>
  </si>
  <si>
    <r>
      <rPr>
        <sz val="8"/>
        <rFont val="Arial"/>
        <family val="2"/>
        <charset val="204"/>
      </rPr>
      <t>Salvatore Ferragamo</t>
    </r>
    <r>
      <rPr>
        <sz val="12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Incanto Shine </t>
    </r>
    <r>
      <rPr>
        <sz val="8"/>
        <rFont val="Arial"/>
        <family val="2"/>
        <charset val="204"/>
      </rPr>
      <t>(2006) edt 100 ml. fem rus EAC</t>
    </r>
  </si>
  <si>
    <r>
      <t xml:space="preserve">Tiziana Terenzi </t>
    </r>
    <r>
      <rPr>
        <b/>
        <i/>
        <sz val="10"/>
        <rFont val="Arial"/>
        <family val="2"/>
        <charset val="204"/>
      </rPr>
      <t>Andromeda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(2015)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100 ml. unisex rus EAC </t>
    </r>
  </si>
  <si>
    <r>
      <t xml:space="preserve">Tiziana Terenzi </t>
    </r>
    <r>
      <rPr>
        <b/>
        <i/>
        <sz val="10"/>
        <rFont val="Arial"/>
        <family val="2"/>
        <charset val="204"/>
      </rPr>
      <t xml:space="preserve">Kirke </t>
    </r>
    <r>
      <rPr>
        <i/>
        <sz val="8"/>
        <rFont val="Arial"/>
        <family val="2"/>
        <charset val="204"/>
      </rPr>
      <t>Extrait de Parfum</t>
    </r>
    <r>
      <rPr>
        <sz val="8"/>
        <rFont val="Arial"/>
        <family val="2"/>
        <charset val="204"/>
      </rPr>
      <t xml:space="preserve">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</t>
    </r>
    <r>
      <rPr>
        <i/>
        <sz val="8"/>
        <rFont val="Arial"/>
        <family val="2"/>
        <charset val="204"/>
      </rPr>
      <t>unisex</t>
    </r>
    <r>
      <rPr>
        <sz val="8"/>
        <rFont val="Arial"/>
        <family val="2"/>
        <charset val="204"/>
      </rPr>
      <t xml:space="preserve"> 100 ml. rus EAC </t>
    </r>
  </si>
  <si>
    <r>
      <t>Trussardi</t>
    </r>
    <r>
      <rPr>
        <b/>
        <i/>
        <sz val="10"/>
        <rFont val="Arial"/>
        <family val="2"/>
        <charset val="204"/>
      </rPr>
      <t xml:space="preserve"> DONNA</t>
    </r>
    <r>
      <rPr>
        <sz val="8"/>
        <rFont val="Arial"/>
        <family val="2"/>
        <charset val="204"/>
      </rPr>
      <t xml:space="preserve"> (2011) edt 100 ml. fem rus EAC </t>
    </r>
  </si>
  <si>
    <r>
      <t xml:space="preserve">Victoria's Secret </t>
    </r>
    <r>
      <rPr>
        <b/>
        <i/>
        <sz val="10"/>
        <rFont val="Arial"/>
        <family val="2"/>
        <charset val="204"/>
      </rPr>
      <t>Bombshell</t>
    </r>
    <r>
      <rPr>
        <i/>
        <sz val="8"/>
        <rFont val="Arial"/>
        <family val="2"/>
        <charset val="204"/>
      </rPr>
      <t xml:space="preserve"> Eau de Parfum</t>
    </r>
    <r>
      <rPr>
        <sz val="8"/>
        <rFont val="Arial"/>
        <family val="2"/>
        <charset val="204"/>
      </rPr>
      <t xml:space="preserve"> (2010)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100 ml. fem rus EAC</t>
    </r>
  </si>
  <si>
    <r>
      <t xml:space="preserve">Yves Saint Laurent </t>
    </r>
    <r>
      <rPr>
        <b/>
        <i/>
        <sz val="10"/>
        <rFont val="Arial"/>
        <family val="2"/>
        <charset val="204"/>
      </rPr>
      <t>Opium Black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(2016) 100 ml. fem rus EAC </t>
    </r>
  </si>
  <si>
    <r>
      <t xml:space="preserve">Zarkoperfume </t>
    </r>
    <r>
      <rPr>
        <b/>
        <i/>
        <sz val="10"/>
        <rFont val="Arial"/>
        <family val="2"/>
        <charset val="204"/>
      </rPr>
      <t>PINK MOLéCULE 090.09</t>
    </r>
    <r>
      <rPr>
        <sz val="8"/>
        <rFont val="Arial"/>
        <family val="2"/>
        <charset val="204"/>
      </rPr>
      <t xml:space="preserve"> (2014)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100 ml. unisex rus EAC</t>
    </r>
  </si>
  <si>
    <r>
      <t xml:space="preserve">Zarkoperfume </t>
    </r>
    <r>
      <rPr>
        <b/>
        <i/>
        <sz val="10"/>
        <rFont val="Arial"/>
        <family val="2"/>
        <charset val="204"/>
      </rPr>
      <t>Purple MOLeCULE 070.07</t>
    </r>
    <r>
      <rPr>
        <sz val="8"/>
        <rFont val="Arial"/>
        <family val="2"/>
        <charset val="204"/>
      </rPr>
      <t xml:space="preserve"> (2019) </t>
    </r>
    <r>
      <rPr>
        <b/>
        <sz val="10"/>
        <color rgb="FFFF00FF"/>
        <rFont val="Arial"/>
        <family val="2"/>
        <charset val="204"/>
      </rPr>
      <t>NEW</t>
    </r>
    <r>
      <rPr>
        <sz val="8"/>
        <rFont val="Arial"/>
        <family val="2"/>
        <charset val="204"/>
      </rPr>
      <t xml:space="preserve"> edP 100 ml. unisex rus EAC</t>
    </r>
  </si>
  <si>
    <t>Sospiro Erba Pura (2013) unisex</t>
  </si>
  <si>
    <t>ZADIG &amp; VOLTAIRE This Is Her (2016) woman</t>
  </si>
  <si>
    <r>
      <t xml:space="preserve">Hermès </t>
    </r>
    <r>
      <rPr>
        <b/>
        <i/>
        <sz val="10"/>
        <rFont val="Arial"/>
        <family val="2"/>
        <charset val="204"/>
      </rPr>
      <t>H24</t>
    </r>
    <r>
      <rPr>
        <sz val="8"/>
        <rFont val="Arial"/>
        <family val="2"/>
        <charset val="204"/>
      </rPr>
      <t xml:space="preserve"> (2021) men</t>
    </r>
  </si>
  <si>
    <r>
      <t xml:space="preserve">Tom Ford </t>
    </r>
    <r>
      <rPr>
        <b/>
        <i/>
        <sz val="10"/>
        <rFont val="Arial"/>
        <family val="2"/>
        <charset val="204"/>
      </rPr>
      <t>Lost Cherry</t>
    </r>
    <r>
      <rPr>
        <sz val="8"/>
        <rFont val="Arial"/>
        <family val="2"/>
        <charset val="204"/>
      </rPr>
      <t xml:space="preserve"> (2018) unisex</t>
    </r>
  </si>
  <si>
    <r>
      <t xml:space="preserve">Tom Ford </t>
    </r>
    <r>
      <rPr>
        <b/>
        <i/>
        <sz val="10"/>
        <rFont val="Arial"/>
        <family val="2"/>
        <charset val="204"/>
      </rPr>
      <t>Tobacco Vanille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(2007) NEW</t>
    </r>
  </si>
  <si>
    <r>
      <t xml:space="preserve">Vilhelm Parfumerie </t>
    </r>
    <r>
      <rPr>
        <b/>
        <i/>
        <sz val="10"/>
        <rFont val="Arial"/>
        <family val="2"/>
        <charset val="204"/>
      </rPr>
      <t>Mango Skin</t>
    </r>
    <r>
      <rPr>
        <sz val="8"/>
        <rFont val="Arial"/>
        <family val="2"/>
        <charset val="204"/>
      </rPr>
      <t xml:space="preserve"> (2018) unisex </t>
    </r>
  </si>
  <si>
    <r>
      <t>Carolina Herrera</t>
    </r>
    <r>
      <rPr>
        <b/>
        <i/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212 Heroes</t>
    </r>
    <r>
      <rPr>
        <sz val="8"/>
        <rFont val="Arial"/>
        <family val="2"/>
        <charset val="204"/>
      </rPr>
      <t xml:space="preserve"> (2021)</t>
    </r>
    <r>
      <rPr>
        <b/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edt 15 ml. (pen) (тр-к) men rus EAC</t>
    </r>
  </si>
  <si>
    <r>
      <t xml:space="preserve">Escada </t>
    </r>
    <r>
      <rPr>
        <b/>
        <i/>
        <sz val="10"/>
        <rFont val="Arial"/>
        <family val="2"/>
        <charset val="204"/>
      </rPr>
      <t>Candy Love</t>
    </r>
    <r>
      <rPr>
        <sz val="8"/>
        <rFont val="Arial"/>
        <family val="2"/>
        <charset val="204"/>
      </rPr>
      <t xml:space="preserve"> (2020) edt 15 ml. (pen) (тр-к) fem rus EAC </t>
    </r>
  </si>
  <si>
    <r>
      <t xml:space="preserve">Escada </t>
    </r>
    <r>
      <rPr>
        <b/>
        <i/>
        <sz val="10"/>
        <rFont val="Arial"/>
        <family val="2"/>
        <charset val="204"/>
      </rPr>
      <t>Escada Summer</t>
    </r>
    <r>
      <rPr>
        <sz val="8"/>
        <rFont val="Arial"/>
        <family val="2"/>
        <charset val="204"/>
      </rPr>
      <t xml:space="preserve"> (2021) edt 15 ml. (pen) (тр-к) fem rus EAC </t>
    </r>
  </si>
  <si>
    <r>
      <t xml:space="preserve">Lacoste L.12.12 </t>
    </r>
    <r>
      <rPr>
        <sz val="6"/>
        <rFont val="Arial"/>
        <family val="2"/>
        <charset val="204"/>
      </rPr>
      <t>Eau de Parfum</t>
    </r>
    <r>
      <rPr>
        <sz val="8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Rose</t>
    </r>
    <r>
      <rPr>
        <i/>
        <sz val="10"/>
        <rFont val="Arial"/>
        <family val="2"/>
        <charset val="204"/>
      </rPr>
      <t xml:space="preserve"> For Her</t>
    </r>
    <r>
      <rPr>
        <sz val="8"/>
        <rFont val="Arial"/>
        <family val="2"/>
        <charset val="204"/>
      </rPr>
      <t xml:space="preserve"> (2021) edP 15 ml. (pen) (тр-к) fem rus EAC</t>
    </r>
  </si>
  <si>
    <r>
      <t xml:space="preserve">Paco Rabanne </t>
    </r>
    <r>
      <rPr>
        <b/>
        <i/>
        <sz val="10"/>
        <rFont val="Arial"/>
        <family val="2"/>
        <charset val="204"/>
      </rPr>
      <t>PHANTOM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(2021) edt 15 ml. (pen) (тр-к) men rus EAC </t>
    </r>
  </si>
  <si>
    <t>с 01 декабря 2021 Трафарет(15+45+35+80+10+3по20+100)</t>
  </si>
  <si>
    <t>Цена $</t>
  </si>
  <si>
    <t>наличный</t>
  </si>
  <si>
    <t>безнал</t>
  </si>
  <si>
    <t>3х20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</si>
</sst>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\-??_);_(@_)"/>
    <numFmt numFmtId="167" formatCode="_(* #,##0.00_);_(* \(#,##0.00\);_(* \-??_);_(@_)"/>
  </numFmts>
  <fonts count="109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Helvetica Neue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i/>
      <sz val="7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Calibri"/>
      <family val="2"/>
      <charset val="204"/>
      <scheme val="minor"/>
    </font>
    <font>
      <b/>
      <u/>
      <sz val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8"/>
      <color rgb="FFC00000"/>
      <name val="Arial"/>
      <family val="2"/>
      <charset val="204"/>
    </font>
    <font>
      <b/>
      <u/>
      <sz val="14"/>
      <color rgb="FFC0000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u/>
      <sz val="6"/>
      <color rgb="FFC0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  <charset val="204"/>
    </font>
    <font>
      <b/>
      <u/>
      <sz val="1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u/>
      <sz val="11"/>
      <color rgb="FFC0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FF00FF"/>
      <name val="Arial"/>
      <family val="2"/>
      <charset val="204"/>
    </font>
    <font>
      <i/>
      <sz val="6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8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6"/>
      <name val="Arial"/>
      <family val="2"/>
      <charset val="204"/>
    </font>
    <font>
      <b/>
      <i/>
      <sz val="5"/>
      <name val="Arial"/>
      <family val="2"/>
      <charset val="204"/>
    </font>
    <font>
      <b/>
      <i/>
      <sz val="7"/>
      <name val="Arial"/>
      <family val="2"/>
      <charset val="204"/>
    </font>
    <font>
      <sz val="8"/>
      <color rgb="FFFF00FF"/>
      <name val="Arial"/>
      <family val="2"/>
      <charset val="204"/>
    </font>
    <font>
      <sz val="11"/>
      <name val="Arial"/>
      <family val="2"/>
      <charset val="204"/>
    </font>
    <font>
      <b/>
      <i/>
      <sz val="6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9"/>
      <name val="Arial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FF"/>
      <name val="Arial"/>
      <family val="2"/>
      <charset val="204"/>
    </font>
    <font>
      <i/>
      <sz val="11"/>
      <color theme="1"/>
      <name val="Calibri"/>
      <family val="2"/>
      <scheme val="minor"/>
    </font>
    <font>
      <sz val="8"/>
      <name val="Lucida Grande"/>
      <family val="2"/>
      <charset val="204"/>
    </font>
    <font>
      <b/>
      <i/>
      <sz val="10"/>
      <name val="Lucida Grande"/>
      <family val="2"/>
    </font>
    <font>
      <sz val="8"/>
      <name val="Lucida Grande"/>
      <family val="2"/>
    </font>
    <font>
      <sz val="8"/>
      <color rgb="FFFF00FF"/>
      <name val="Lucida Grande"/>
      <family val="2"/>
    </font>
    <font>
      <sz val="8"/>
      <color rgb="FFFF0000"/>
      <name val="Arial"/>
      <family val="2"/>
      <charset val="204"/>
    </font>
    <font>
      <b/>
      <i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i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16" fillId="0" borderId="0" applyNumberFormat="0" applyFill="0" applyBorder="0" applyProtection="0">
      <alignment vertical="top"/>
    </xf>
    <xf numFmtId="0" fontId="2" fillId="0" borderId="0"/>
    <xf numFmtId="0" fontId="17" fillId="0" borderId="0"/>
    <xf numFmtId="165" fontId="15" fillId="0" borderId="0" applyFont="0" applyFill="0" applyBorder="0" applyAlignment="0" applyProtection="0"/>
    <xf numFmtId="0" fontId="17" fillId="0" borderId="0"/>
    <xf numFmtId="0" fontId="2" fillId="0" borderId="0"/>
    <xf numFmtId="0" fontId="21" fillId="0" borderId="0">
      <alignment horizontal="left"/>
    </xf>
    <xf numFmtId="0" fontId="5" fillId="0" borderId="0"/>
    <xf numFmtId="0" fontId="16" fillId="0" borderId="0" applyNumberFormat="0" applyFill="0" applyBorder="0" applyProtection="0">
      <alignment vertical="top"/>
    </xf>
    <xf numFmtId="0" fontId="17" fillId="0" borderId="0"/>
    <xf numFmtId="0" fontId="21" fillId="0" borderId="0">
      <alignment horizontal="left"/>
    </xf>
    <xf numFmtId="0" fontId="6" fillId="0" borderId="0">
      <alignment horizontal="left"/>
    </xf>
    <xf numFmtId="0" fontId="16" fillId="0" borderId="0" applyNumberFormat="0" applyFill="0" applyBorder="0" applyProtection="0">
      <alignment vertical="top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15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>
      <alignment horizontal="left"/>
    </xf>
  </cellStyleXfs>
  <cellXfs count="464">
    <xf numFmtId="0" fontId="0" fillId="0" borderId="0" xfId="0"/>
    <xf numFmtId="0" fontId="41" fillId="0" borderId="7" xfId="0" applyFont="1" applyBorder="1" applyAlignment="1" applyProtection="1">
      <alignment horizontal="center" vertical="center"/>
      <protection hidden="1"/>
    </xf>
    <xf numFmtId="0" fontId="41" fillId="0" borderId="21" xfId="0" applyFont="1" applyBorder="1" applyAlignment="1" applyProtection="1">
      <alignment horizontal="center" vertical="center"/>
      <protection hidden="1"/>
    </xf>
    <xf numFmtId="3" fontId="14" fillId="0" borderId="15" xfId="0" applyNumberFormat="1" applyFont="1" applyBorder="1" applyAlignment="1" applyProtection="1">
      <alignment horizontal="center" vertical="center"/>
      <protection hidden="1"/>
    </xf>
    <xf numFmtId="3" fontId="14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3" fontId="14" fillId="0" borderId="1" xfId="0" applyNumberFormat="1" applyFont="1" applyBorder="1" applyAlignment="1" applyProtection="1">
      <alignment horizontal="center" vertical="center"/>
      <protection hidden="1"/>
    </xf>
    <xf numFmtId="3" fontId="14" fillId="0" borderId="29" xfId="0" applyNumberFormat="1" applyFont="1" applyBorder="1" applyAlignment="1" applyProtection="1">
      <alignment horizontal="center" vertical="center"/>
      <protection hidden="1"/>
    </xf>
    <xf numFmtId="3" fontId="18" fillId="0" borderId="27" xfId="0" applyNumberFormat="1" applyFont="1" applyBorder="1" applyAlignment="1" applyProtection="1">
      <alignment horizontal="center" vertical="center"/>
      <protection hidden="1"/>
    </xf>
    <xf numFmtId="3" fontId="18" fillId="0" borderId="30" xfId="0" applyNumberFormat="1" applyFont="1" applyBorder="1" applyAlignment="1" applyProtection="1">
      <alignment horizontal="center" vertical="center"/>
      <protection hidden="1"/>
    </xf>
    <xf numFmtId="3" fontId="18" fillId="0" borderId="31" xfId="0" applyNumberFormat="1" applyFont="1" applyBorder="1" applyAlignment="1" applyProtection="1">
      <alignment horizontal="center" vertical="center"/>
      <protection hidden="1"/>
    </xf>
    <xf numFmtId="3" fontId="14" fillId="0" borderId="32" xfId="0" applyNumberFormat="1" applyFont="1" applyBorder="1" applyAlignment="1" applyProtection="1">
      <alignment horizontal="center" vertical="center"/>
      <protection hidden="1"/>
    </xf>
    <xf numFmtId="3" fontId="14" fillId="0" borderId="9" xfId="0" applyNumberFormat="1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37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4" fillId="0" borderId="0" xfId="0" applyFont="1" applyAlignment="1" applyProtection="1">
      <alignment horizontal="center"/>
      <protection hidden="1"/>
    </xf>
    <xf numFmtId="3" fontId="24" fillId="0" borderId="0" xfId="0" applyNumberFormat="1" applyFont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17" xfId="0" applyFont="1" applyBorder="1" applyAlignment="1" applyProtection="1">
      <alignment horizontal="center"/>
      <protection hidden="1"/>
    </xf>
    <xf numFmtId="3" fontId="50" fillId="0" borderId="0" xfId="0" applyNumberFormat="1" applyFont="1" applyAlignment="1" applyProtection="1">
      <alignment horizontal="center"/>
      <protection hidden="1"/>
    </xf>
    <xf numFmtId="0" fontId="34" fillId="0" borderId="0" xfId="0" applyFont="1" applyAlignment="1">
      <alignment horizontal="center"/>
    </xf>
    <xf numFmtId="0" fontId="18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3" fontId="14" fillId="0" borderId="41" xfId="0" applyNumberFormat="1" applyFont="1" applyBorder="1" applyAlignment="1" applyProtection="1">
      <alignment horizontal="center" vertical="center"/>
      <protection hidden="1"/>
    </xf>
    <xf numFmtId="3" fontId="14" fillId="0" borderId="42" xfId="0" applyNumberFormat="1" applyFont="1" applyBorder="1" applyAlignment="1" applyProtection="1">
      <alignment horizontal="center" vertical="center"/>
      <protection hidden="1"/>
    </xf>
    <xf numFmtId="0" fontId="34" fillId="0" borderId="40" xfId="0" applyFont="1" applyBorder="1" applyAlignment="1" applyProtection="1">
      <alignment horizontal="center"/>
      <protection hidden="1"/>
    </xf>
    <xf numFmtId="0" fontId="34" fillId="0" borderId="41" xfId="0" applyFont="1" applyBorder="1" applyAlignment="1" applyProtection="1">
      <alignment horizontal="center"/>
      <protection hidden="1"/>
    </xf>
    <xf numFmtId="0" fontId="34" fillId="0" borderId="42" xfId="0" applyFont="1" applyBorder="1" applyAlignment="1" applyProtection="1">
      <alignment horizontal="center"/>
      <protection hidden="1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locked="0"/>
    </xf>
    <xf numFmtId="3" fontId="11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3" fontId="18" fillId="0" borderId="47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34" fillId="0" borderId="0" xfId="0" applyFont="1" applyAlignment="1" applyProtection="1">
      <alignment horizontal="center"/>
      <protection locked="0" hidden="1"/>
    </xf>
    <xf numFmtId="0" fontId="27" fillId="0" borderId="0" xfId="0" applyFont="1" applyAlignment="1" applyProtection="1">
      <alignment horizontal="center" vertical="center" wrapText="1"/>
      <protection locked="0" hidden="1"/>
    </xf>
    <xf numFmtId="1" fontId="24" fillId="0" borderId="0" xfId="0" applyNumberFormat="1" applyFont="1" applyAlignment="1" applyProtection="1">
      <alignment horizontal="center" vertical="center"/>
      <protection locked="0" hidden="1"/>
    </xf>
    <xf numFmtId="0" fontId="26" fillId="0" borderId="6" xfId="0" applyFont="1" applyBorder="1" applyAlignment="1" applyProtection="1">
      <alignment horizontal="center" vertical="center" wrapText="1"/>
      <protection locked="0" hidden="1"/>
    </xf>
    <xf numFmtId="0" fontId="26" fillId="0" borderId="12" xfId="0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3" fontId="14" fillId="0" borderId="0" xfId="0" applyNumberFormat="1" applyFont="1" applyAlignment="1" applyProtection="1">
      <alignment horizontal="center"/>
      <protection locked="0" hidden="1"/>
    </xf>
    <xf numFmtId="3" fontId="28" fillId="0" borderId="0" xfId="0" applyNumberFormat="1" applyFont="1" applyAlignment="1" applyProtection="1">
      <alignment horizontal="center"/>
      <protection locked="0" hidden="1"/>
    </xf>
    <xf numFmtId="0" fontId="25" fillId="0" borderId="0" xfId="0" applyFont="1" applyAlignment="1" applyProtection="1">
      <alignment horizontal="center" vertical="center" wrapText="1"/>
      <protection locked="0" hidden="1"/>
    </xf>
    <xf numFmtId="0" fontId="32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 wrapText="1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3" fontId="32" fillId="0" borderId="0" xfId="0" applyNumberFormat="1" applyFont="1" applyAlignment="1" applyProtection="1">
      <alignment horizontal="center"/>
      <protection locked="0" hidden="1"/>
    </xf>
    <xf numFmtId="0" fontId="25" fillId="0" borderId="0" xfId="0" applyFont="1" applyAlignment="1" applyProtection="1">
      <alignment horizontal="center" vertical="center"/>
      <protection locked="0" hidden="1"/>
    </xf>
    <xf numFmtId="0" fontId="3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center" vertical="center"/>
      <protection locked="0" hidden="1"/>
    </xf>
    <xf numFmtId="0" fontId="35" fillId="0" borderId="23" xfId="0" applyFont="1" applyBorder="1" applyAlignment="1" applyProtection="1">
      <alignment horizontal="center" vertical="center"/>
      <protection locked="0" hidden="1"/>
    </xf>
    <xf numFmtId="0" fontId="35" fillId="0" borderId="26" xfId="0" applyFont="1" applyBorder="1" applyAlignment="1" applyProtection="1">
      <alignment horizontal="center" vertical="center"/>
      <protection locked="0" hidden="1"/>
    </xf>
    <xf numFmtId="3" fontId="33" fillId="0" borderId="0" xfId="0" applyNumberFormat="1" applyFont="1" applyAlignment="1" applyProtection="1">
      <alignment horizontal="center"/>
      <protection locked="0" hidden="1"/>
    </xf>
    <xf numFmtId="0" fontId="35" fillId="0" borderId="6" xfId="0" applyFont="1" applyBorder="1" applyAlignment="1" applyProtection="1">
      <alignment horizontal="center" vertical="center"/>
      <protection locked="0" hidden="1"/>
    </xf>
    <xf numFmtId="0" fontId="35" fillId="0" borderId="12" xfId="0" applyFont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horizontal="center" vertical="center"/>
      <protection locked="0" hidden="1"/>
    </xf>
    <xf numFmtId="0" fontId="49" fillId="0" borderId="0" xfId="0" applyFont="1" applyAlignment="1" applyProtection="1">
      <alignment horizontal="center"/>
      <protection locked="0" hidden="1"/>
    </xf>
    <xf numFmtId="3" fontId="32" fillId="0" borderId="0" xfId="0" applyNumberFormat="1" applyFont="1" applyAlignment="1" applyProtection="1">
      <alignment horizontal="center" vertical="center"/>
      <protection locked="0" hidden="1"/>
    </xf>
    <xf numFmtId="0" fontId="36" fillId="0" borderId="23" xfId="0" applyFont="1" applyBorder="1" applyAlignment="1" applyProtection="1">
      <alignment horizontal="center" vertical="center" wrapText="1"/>
      <protection locked="0" hidden="1"/>
    </xf>
    <xf numFmtId="0" fontId="36" fillId="0" borderId="26" xfId="0" applyFont="1" applyBorder="1" applyAlignment="1" applyProtection="1">
      <alignment horizontal="center" vertical="center" wrapText="1"/>
      <protection locked="0" hidden="1"/>
    </xf>
    <xf numFmtId="3" fontId="20" fillId="0" borderId="0" xfId="0" applyNumberFormat="1" applyFont="1" applyAlignment="1" applyProtection="1">
      <alignment horizontal="center"/>
      <protection locked="0" hidden="1"/>
    </xf>
    <xf numFmtId="3" fontId="3" fillId="0" borderId="0" xfId="0" applyNumberFormat="1" applyFont="1" applyAlignment="1" applyProtection="1">
      <alignment horizontal="center"/>
      <protection locked="0" hidden="1"/>
    </xf>
    <xf numFmtId="3" fontId="4" fillId="0" borderId="0" xfId="0" applyNumberFormat="1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3" fontId="3" fillId="0" borderId="6" xfId="0" applyNumberFormat="1" applyFont="1" applyBorder="1" applyAlignment="1" applyProtection="1">
      <alignment horizontal="center"/>
      <protection locked="0" hidden="1"/>
    </xf>
    <xf numFmtId="3" fontId="4" fillId="0" borderId="6" xfId="0" applyNumberFormat="1" applyFont="1" applyBorder="1" applyAlignment="1" applyProtection="1">
      <alignment horizontal="center"/>
      <protection locked="0" hidden="1"/>
    </xf>
    <xf numFmtId="3" fontId="4" fillId="0" borderId="12" xfId="0" applyNumberFormat="1" applyFont="1" applyBorder="1" applyAlignment="1" applyProtection="1">
      <alignment horizontal="center"/>
      <protection locked="0" hidden="1"/>
    </xf>
    <xf numFmtId="3" fontId="26" fillId="0" borderId="0" xfId="0" applyNumberFormat="1" applyFont="1" applyAlignment="1" applyProtection="1">
      <alignment horizont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51" fillId="0" borderId="0" xfId="0" applyFont="1" applyAlignment="1" applyProtection="1">
      <alignment horizontal="center"/>
      <protection locked="0" hidden="1"/>
    </xf>
    <xf numFmtId="0" fontId="53" fillId="0" borderId="39" xfId="0" applyFont="1" applyBorder="1" applyAlignment="1" applyProtection="1">
      <alignment horizontal="left"/>
      <protection locked="0" hidden="1"/>
    </xf>
    <xf numFmtId="0" fontId="54" fillId="0" borderId="0" xfId="0" applyFont="1" applyAlignment="1" applyProtection="1">
      <alignment horizontal="center"/>
      <protection locked="0" hidden="1"/>
    </xf>
    <xf numFmtId="2" fontId="57" fillId="0" borderId="1" xfId="0" applyNumberFormat="1" applyFont="1" applyBorder="1" applyAlignment="1" applyProtection="1">
      <alignment horizontal="center"/>
      <protection locked="0" hidden="1"/>
    </xf>
    <xf numFmtId="2" fontId="57" fillId="0" borderId="25" xfId="0" applyNumberFormat="1" applyFont="1" applyBorder="1" applyAlignment="1" applyProtection="1">
      <alignment horizontal="center"/>
      <protection locked="0" hidden="1"/>
    </xf>
    <xf numFmtId="0" fontId="42" fillId="2" borderId="7" xfId="0" applyFont="1" applyFill="1" applyBorder="1" applyAlignment="1" applyProtection="1">
      <alignment horizontal="center" vertical="center"/>
      <protection locked="0" hidden="1"/>
    </xf>
    <xf numFmtId="0" fontId="10" fillId="0" borderId="14" xfId="0" applyFont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center" vertical="center"/>
      <protection locked="0"/>
    </xf>
    <xf numFmtId="17" fontId="10" fillId="0" borderId="18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Fill="1" applyProtection="1">
      <protection locked="0" hidden="1"/>
    </xf>
    <xf numFmtId="0" fontId="38" fillId="0" borderId="7" xfId="0" applyFont="1" applyFill="1" applyBorder="1" applyAlignment="1" applyProtection="1">
      <alignment horizontal="center" vertical="center" wrapText="1"/>
      <protection locked="0" hidden="1"/>
    </xf>
    <xf numFmtId="0" fontId="35" fillId="0" borderId="24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Fill="1" applyAlignment="1" applyProtection="1">
      <alignment horizontal="right"/>
      <protection locked="0" hidden="1"/>
    </xf>
    <xf numFmtId="0" fontId="7" fillId="0" borderId="0" xfId="0" applyFont="1" applyFill="1" applyAlignment="1" applyProtection="1">
      <alignment horizontal="right" wrapText="1"/>
      <protection locked="0" hidden="1"/>
    </xf>
    <xf numFmtId="0" fontId="45" fillId="0" borderId="0" xfId="0" applyFont="1" applyFill="1" applyProtection="1">
      <protection locked="0" hidden="1"/>
    </xf>
    <xf numFmtId="0" fontId="48" fillId="0" borderId="20" xfId="0" applyFont="1" applyFill="1" applyBorder="1" applyAlignment="1" applyProtection="1">
      <alignment horizontal="center"/>
      <protection hidden="1"/>
    </xf>
    <xf numFmtId="0" fontId="45" fillId="0" borderId="1" xfId="0" applyFont="1" applyFill="1" applyBorder="1" applyAlignment="1" applyProtection="1">
      <alignment horizontal="center"/>
      <protection hidden="1"/>
    </xf>
    <xf numFmtId="0" fontId="45" fillId="0" borderId="25" xfId="0" applyFont="1" applyFill="1" applyBorder="1" applyAlignment="1" applyProtection="1">
      <alignment horizontal="center"/>
      <protection hidden="1"/>
    </xf>
    <xf numFmtId="0" fontId="46" fillId="0" borderId="0" xfId="0" applyFont="1" applyFill="1" applyProtection="1">
      <protection hidden="1"/>
    </xf>
    <xf numFmtId="0" fontId="46" fillId="0" borderId="0" xfId="0" applyFont="1" applyFill="1"/>
    <xf numFmtId="0" fontId="22" fillId="0" borderId="0" xfId="0" applyFont="1" applyProtection="1">
      <protection locked="0" hidden="1"/>
    </xf>
    <xf numFmtId="0" fontId="60" fillId="0" borderId="0" xfId="0" applyFont="1" applyFill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 hidden="1"/>
    </xf>
    <xf numFmtId="0" fontId="35" fillId="0" borderId="26" xfId="0" applyFont="1" applyBorder="1" applyAlignment="1" applyProtection="1">
      <alignment horizontal="center" vertical="center" wrapText="1"/>
      <protection locked="0" hidden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8" fillId="0" borderId="40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4" fillId="0" borderId="4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9" fillId="0" borderId="0" xfId="0" applyFont="1" applyFill="1" applyAlignment="1" applyProtection="1">
      <alignment horizontal="center" vertical="center"/>
      <protection locked="0" hidden="1"/>
    </xf>
    <xf numFmtId="0" fontId="83" fillId="0" borderId="0" xfId="0" applyFont="1" applyFill="1" applyProtection="1">
      <protection locked="0" hidden="1"/>
    </xf>
    <xf numFmtId="0" fontId="24" fillId="0" borderId="20" xfId="0" applyFont="1" applyFill="1" applyBorder="1" applyAlignment="1" applyProtection="1">
      <alignment horizontal="center" vertical="center"/>
      <protection locked="0" hidden="1"/>
    </xf>
    <xf numFmtId="0" fontId="26" fillId="0" borderId="24" xfId="0" applyFont="1" applyFill="1" applyBorder="1" applyAlignment="1" applyProtection="1">
      <alignment vertical="center" wrapText="1"/>
      <protection locked="0" hidden="1"/>
    </xf>
    <xf numFmtId="0" fontId="11" fillId="0" borderId="13" xfId="0" applyFont="1" applyBorder="1" applyAlignment="1" applyProtection="1">
      <alignment horizontal="right" vertical="center"/>
      <protection locked="0"/>
    </xf>
    <xf numFmtId="0" fontId="83" fillId="0" borderId="0" xfId="0" applyFont="1" applyProtection="1">
      <protection locked="0" hidden="1"/>
    </xf>
    <xf numFmtId="0" fontId="26" fillId="0" borderId="24" xfId="0" applyFont="1" applyBorder="1" applyAlignment="1" applyProtection="1">
      <alignment vertical="center" wrapText="1"/>
      <protection locked="0" hidden="1"/>
    </xf>
    <xf numFmtId="0" fontId="25" fillId="0" borderId="10" xfId="0" applyFont="1" applyBorder="1" applyAlignment="1" applyProtection="1">
      <alignment vertical="center"/>
      <protection locked="0" hidden="1"/>
    </xf>
    <xf numFmtId="0" fontId="26" fillId="0" borderId="24" xfId="0" applyFont="1" applyBorder="1" applyAlignment="1" applyProtection="1">
      <alignment vertical="center"/>
      <protection locked="0" hidden="1"/>
    </xf>
    <xf numFmtId="0" fontId="29" fillId="0" borderId="10" xfId="0" applyFont="1" applyBorder="1" applyAlignment="1" applyProtection="1">
      <alignment horizontal="center" vertical="center"/>
      <protection locked="0" hidden="1"/>
    </xf>
    <xf numFmtId="0" fontId="26" fillId="0" borderId="46" xfId="0" applyFont="1" applyBorder="1" applyAlignment="1" applyProtection="1">
      <alignment vertical="center"/>
      <protection locked="0" hidden="1"/>
    </xf>
    <xf numFmtId="0" fontId="84" fillId="0" borderId="24" xfId="0" applyFont="1" applyBorder="1" applyAlignment="1" applyProtection="1">
      <alignment vertical="center" wrapText="1"/>
      <protection locked="0" hidden="1"/>
    </xf>
    <xf numFmtId="0" fontId="82" fillId="0" borderId="0" xfId="0" applyFont="1" applyProtection="1">
      <protection locked="0" hidden="1"/>
    </xf>
    <xf numFmtId="0" fontId="83" fillId="0" borderId="0" xfId="0" applyFont="1" applyProtection="1">
      <protection locked="0"/>
    </xf>
    <xf numFmtId="0" fontId="82" fillId="0" borderId="5" xfId="0" applyFont="1" applyBorder="1" applyProtection="1">
      <protection locked="0" hidden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82" fillId="0" borderId="0" xfId="0" applyFont="1" applyFill="1" applyProtection="1">
      <protection locked="0" hidden="1"/>
    </xf>
    <xf numFmtId="0" fontId="22" fillId="0" borderId="0" xfId="0" applyFont="1" applyFill="1" applyProtection="1">
      <protection locked="0" hidden="1"/>
    </xf>
    <xf numFmtId="0" fontId="83" fillId="0" borderId="0" xfId="0" applyFont="1" applyFill="1" applyProtection="1">
      <protection hidden="1"/>
    </xf>
    <xf numFmtId="0" fontId="83" fillId="0" borderId="0" xfId="0" applyFont="1" applyFill="1"/>
    <xf numFmtId="0" fontId="11" fillId="0" borderId="28" xfId="0" applyFont="1" applyBorder="1" applyAlignment="1" applyProtection="1">
      <alignment horizontal="right" vertical="center"/>
      <protection locked="0"/>
    </xf>
    <xf numFmtId="164" fontId="11" fillId="0" borderId="13" xfId="0" applyNumberFormat="1" applyFont="1" applyBorder="1" applyAlignment="1" applyProtection="1">
      <alignment vertical="center"/>
      <protection locked="0"/>
    </xf>
    <xf numFmtId="164" fontId="11" fillId="0" borderId="28" xfId="0" applyNumberFormat="1" applyFont="1" applyBorder="1" applyAlignment="1" applyProtection="1">
      <alignment vertical="center"/>
      <protection locked="0"/>
    </xf>
    <xf numFmtId="164" fontId="11" fillId="0" borderId="22" xfId="0" applyNumberFormat="1" applyFont="1" applyBorder="1" applyAlignment="1" applyProtection="1">
      <alignment vertical="center"/>
      <protection locked="0"/>
    </xf>
    <xf numFmtId="164" fontId="11" fillId="0" borderId="19" xfId="0" applyNumberFormat="1" applyFont="1" applyBorder="1" applyAlignment="1" applyProtection="1">
      <alignment vertical="center"/>
      <protection locked="0"/>
    </xf>
    <xf numFmtId="166" fontId="4" fillId="0" borderId="13" xfId="0" applyNumberFormat="1" applyFont="1" applyBorder="1" applyAlignment="1" applyProtection="1">
      <alignment vertical="center"/>
      <protection locked="0"/>
    </xf>
    <xf numFmtId="166" fontId="4" fillId="0" borderId="28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88" fillId="0" borderId="0" xfId="0" applyFont="1" applyProtection="1">
      <protection locked="0"/>
    </xf>
    <xf numFmtId="0" fontId="6" fillId="0" borderId="52" xfId="2" applyFont="1" applyFill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3" fontId="11" fillId="0" borderId="53" xfId="0" applyNumberFormat="1" applyFont="1" applyBorder="1" applyAlignment="1" applyProtection="1">
      <alignment horizontal="center" vertical="center"/>
      <protection locked="0"/>
    </xf>
    <xf numFmtId="3" fontId="18" fillId="0" borderId="55" xfId="0" applyNumberFormat="1" applyFont="1" applyBorder="1" applyAlignment="1" applyProtection="1">
      <alignment horizontal="center" vertical="center"/>
      <protection hidden="1"/>
    </xf>
    <xf numFmtId="3" fontId="14" fillId="0" borderId="56" xfId="0" applyNumberFormat="1" applyFont="1" applyBorder="1" applyAlignment="1" applyProtection="1">
      <alignment horizontal="center" vertical="center"/>
      <protection hidden="1"/>
    </xf>
    <xf numFmtId="3" fontId="14" fillId="0" borderId="54" xfId="0" applyNumberFormat="1" applyFont="1" applyBorder="1" applyAlignment="1" applyProtection="1">
      <alignment horizontal="center" vertical="center"/>
      <protection hidden="1"/>
    </xf>
    <xf numFmtId="3" fontId="11" fillId="0" borderId="57" xfId="0" applyNumberFormat="1" applyFont="1" applyBorder="1" applyAlignment="1" applyProtection="1">
      <alignment horizontal="center" vertical="center"/>
      <protection locked="0"/>
    </xf>
    <xf numFmtId="3" fontId="18" fillId="0" borderId="58" xfId="0" applyNumberFormat="1" applyFont="1" applyBorder="1" applyAlignment="1" applyProtection="1">
      <alignment horizontal="center" vertical="center"/>
      <protection hidden="1"/>
    </xf>
    <xf numFmtId="3" fontId="14" fillId="0" borderId="59" xfId="0" applyNumberFormat="1" applyFont="1" applyBorder="1" applyAlignment="1" applyProtection="1">
      <alignment horizontal="center" vertical="center"/>
      <protection hidden="1"/>
    </xf>
    <xf numFmtId="3" fontId="14" fillId="0" borderId="60" xfId="0" applyNumberFormat="1" applyFont="1" applyBorder="1" applyAlignment="1" applyProtection="1">
      <alignment horizontal="center" vertical="center"/>
      <protection hidden="1"/>
    </xf>
    <xf numFmtId="0" fontId="97" fillId="0" borderId="60" xfId="10" applyFont="1" applyFill="1" applyBorder="1" applyAlignment="1" applyProtection="1">
      <alignment vertical="center"/>
      <protection locked="0"/>
    </xf>
    <xf numFmtId="0" fontId="17" fillId="0" borderId="52" xfId="10" applyFont="1" applyFill="1" applyBorder="1" applyAlignment="1" applyProtection="1">
      <alignment vertical="center"/>
      <protection locked="0"/>
    </xf>
    <xf numFmtId="0" fontId="18" fillId="0" borderId="63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14" fillId="0" borderId="60" xfId="0" applyFont="1" applyBorder="1" applyAlignment="1" applyProtection="1">
      <alignment horizontal="center" vertical="center"/>
      <protection hidden="1"/>
    </xf>
    <xf numFmtId="0" fontId="19" fillId="0" borderId="52" xfId="0" applyFont="1" applyBorder="1" applyAlignment="1" applyProtection="1">
      <alignment horizontal="center" vertical="center"/>
      <protection locked="0"/>
    </xf>
    <xf numFmtId="3" fontId="7" fillId="0" borderId="57" xfId="0" applyNumberFormat="1" applyFont="1" applyBorder="1" applyAlignment="1" applyProtection="1">
      <alignment horizontal="center" vertical="center"/>
      <protection locked="0"/>
    </xf>
    <xf numFmtId="0" fontId="80" fillId="0" borderId="63" xfId="0" applyFont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hidden="1"/>
    </xf>
    <xf numFmtId="164" fontId="11" fillId="0" borderId="48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3" fontId="47" fillId="0" borderId="13" xfId="0" applyNumberFormat="1" applyFont="1" applyBorder="1" applyAlignment="1" applyProtection="1">
      <alignment horizontal="center"/>
      <protection locked="0"/>
    </xf>
    <xf numFmtId="3" fontId="47" fillId="0" borderId="57" xfId="0" applyNumberFormat="1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3" fontId="47" fillId="0" borderId="61" xfId="0" applyNumberFormat="1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right"/>
      <protection hidden="1"/>
    </xf>
    <xf numFmtId="0" fontId="60" fillId="0" borderId="0" xfId="0" applyFont="1" applyFill="1" applyAlignment="1" applyProtection="1">
      <alignment horizontal="right"/>
      <protection locked="0" hidden="1"/>
    </xf>
    <xf numFmtId="0" fontId="17" fillId="0" borderId="0" xfId="0" applyFont="1" applyFill="1" applyAlignment="1" applyProtection="1">
      <alignment vertical="center" wrapText="1"/>
      <protection locked="0" hidden="1"/>
    </xf>
    <xf numFmtId="0" fontId="17" fillId="0" borderId="0" xfId="0" applyFont="1" applyFill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center"/>
      <protection locked="0"/>
    </xf>
    <xf numFmtId="0" fontId="34" fillId="0" borderId="8" xfId="0" applyFont="1" applyBorder="1" applyAlignment="1" applyProtection="1">
      <alignment horizontal="center"/>
      <protection hidden="1"/>
    </xf>
    <xf numFmtId="0" fontId="34" fillId="0" borderId="32" xfId="0" applyFont="1" applyBorder="1" applyAlignment="1" applyProtection="1">
      <alignment horizontal="center"/>
      <protection hidden="1"/>
    </xf>
    <xf numFmtId="0" fontId="34" fillId="0" borderId="9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locked="0"/>
    </xf>
    <xf numFmtId="0" fontId="34" fillId="0" borderId="63" xfId="0" applyFont="1" applyBorder="1" applyAlignment="1" applyProtection="1">
      <alignment horizontal="center"/>
      <protection hidden="1"/>
    </xf>
    <xf numFmtId="0" fontId="34" fillId="0" borderId="59" xfId="0" applyFont="1" applyBorder="1" applyAlignment="1" applyProtection="1">
      <alignment horizontal="center"/>
      <protection hidden="1"/>
    </xf>
    <xf numFmtId="0" fontId="34" fillId="0" borderId="60" xfId="0" applyFont="1" applyBorder="1" applyAlignment="1" applyProtection="1">
      <alignment horizontal="center"/>
      <protection hidden="1"/>
    </xf>
    <xf numFmtId="164" fontId="103" fillId="0" borderId="13" xfId="0" applyNumberFormat="1" applyFont="1" applyBorder="1" applyAlignment="1" applyProtection="1">
      <alignment vertical="center"/>
      <protection locked="0"/>
    </xf>
    <xf numFmtId="164" fontId="103" fillId="0" borderId="28" xfId="0" applyNumberFormat="1" applyFont="1" applyBorder="1" applyAlignment="1" applyProtection="1">
      <alignment vertical="center"/>
      <protection locked="0"/>
    </xf>
    <xf numFmtId="164" fontId="104" fillId="0" borderId="28" xfId="0" applyNumberFormat="1" applyFont="1" applyBorder="1" applyAlignment="1" applyProtection="1">
      <alignment vertical="center"/>
      <protection locked="0"/>
    </xf>
    <xf numFmtId="164" fontId="103" fillId="0" borderId="4" xfId="0" applyNumberFormat="1" applyFont="1" applyBorder="1" applyAlignment="1" applyProtection="1">
      <alignment vertical="center"/>
      <protection locked="0"/>
    </xf>
    <xf numFmtId="0" fontId="82" fillId="0" borderId="52" xfId="2" applyFont="1" applyFill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horizontal="right" vertical="center"/>
      <protection locked="0"/>
    </xf>
    <xf numFmtId="0" fontId="6" fillId="0" borderId="53" xfId="0" applyFont="1" applyFill="1" applyBorder="1" applyAlignment="1">
      <alignment vertical="center"/>
    </xf>
    <xf numFmtId="0" fontId="11" fillId="3" borderId="28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10" fillId="3" borderId="52" xfId="0" applyFont="1" applyFill="1" applyBorder="1" applyAlignment="1" applyProtection="1">
      <alignment horizontal="center" vertical="center"/>
      <protection locked="0"/>
    </xf>
    <xf numFmtId="0" fontId="11" fillId="3" borderId="53" xfId="0" applyFont="1" applyFill="1" applyBorder="1" applyAlignment="1" applyProtection="1">
      <alignment horizontal="right" vertical="center"/>
      <protection locked="0"/>
    </xf>
    <xf numFmtId="0" fontId="6" fillId="3" borderId="54" xfId="0" applyFont="1" applyFill="1" applyBorder="1" applyAlignment="1" applyProtection="1">
      <alignment horizontal="left" vertical="center"/>
      <protection locked="0"/>
    </xf>
    <xf numFmtId="0" fontId="6" fillId="3" borderId="52" xfId="0" applyFont="1" applyFill="1" applyBorder="1" applyAlignment="1" applyProtection="1">
      <alignment horizontal="left" vertical="center"/>
      <protection locked="0"/>
    </xf>
    <xf numFmtId="0" fontId="6" fillId="3" borderId="52" xfId="3" applyFont="1" applyFill="1" applyBorder="1" applyAlignment="1">
      <alignment vertical="center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6" fillId="3" borderId="65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4" borderId="60" xfId="0" applyFont="1" applyFill="1" applyBorder="1" applyAlignment="1">
      <alignment vertical="center"/>
    </xf>
    <xf numFmtId="0" fontId="6" fillId="4" borderId="52" xfId="0" applyFont="1" applyFill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70" fillId="0" borderId="52" xfId="0" applyFont="1" applyBorder="1" applyAlignment="1" applyProtection="1">
      <alignment vertical="center"/>
      <protection locked="0"/>
    </xf>
    <xf numFmtId="0" fontId="6" fillId="4" borderId="52" xfId="0" applyFont="1" applyFill="1" applyBorder="1" applyAlignment="1">
      <alignment vertical="center"/>
    </xf>
    <xf numFmtId="0" fontId="6" fillId="4" borderId="52" xfId="3" applyFont="1" applyFill="1" applyBorder="1" applyAlignment="1">
      <alignment vertical="center"/>
    </xf>
    <xf numFmtId="0" fontId="6" fillId="4" borderId="60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/>
    </xf>
    <xf numFmtId="49" fontId="6" fillId="0" borderId="52" xfId="0" applyNumberFormat="1" applyFont="1" applyBorder="1" applyAlignment="1" applyProtection="1">
      <alignment vertical="center"/>
      <protection locked="0"/>
    </xf>
    <xf numFmtId="49" fontId="70" fillId="0" borderId="57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52" xfId="3" applyFont="1" applyBorder="1" applyAlignment="1">
      <alignment vertical="center"/>
    </xf>
    <xf numFmtId="0" fontId="6" fillId="0" borderId="52" xfId="0" applyFont="1" applyBorder="1" applyAlignment="1" applyProtection="1">
      <alignment horizontal="left" vertical="center"/>
      <protection locked="0"/>
    </xf>
    <xf numFmtId="0" fontId="70" fillId="4" borderId="52" xfId="0" applyFont="1" applyFill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70" fillId="4" borderId="52" xfId="0" applyFont="1" applyFill="1" applyBorder="1" applyAlignment="1">
      <alignment vertical="center"/>
    </xf>
    <xf numFmtId="0" fontId="6" fillId="0" borderId="49" xfId="0" applyFont="1" applyBorder="1" applyAlignment="1" applyProtection="1">
      <alignment vertical="center"/>
      <protection locked="0"/>
    </xf>
    <xf numFmtId="0" fontId="89" fillId="4" borderId="2" xfId="0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49" fontId="70" fillId="0" borderId="52" xfId="0" applyNumberFormat="1" applyFont="1" applyBorder="1" applyAlignment="1" applyProtection="1">
      <alignment vertical="center"/>
      <protection locked="0"/>
    </xf>
    <xf numFmtId="0" fontId="70" fillId="0" borderId="52" xfId="0" applyFont="1" applyBorder="1" applyAlignment="1">
      <alignment vertical="center"/>
    </xf>
    <xf numFmtId="49" fontId="9" fillId="4" borderId="52" xfId="0" applyNumberFormat="1" applyFont="1" applyFill="1" applyBorder="1" applyAlignment="1" applyProtection="1">
      <alignment vertical="center"/>
      <protection locked="0"/>
    </xf>
    <xf numFmtId="0" fontId="7" fillId="0" borderId="52" xfId="28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70" fillId="4" borderId="52" xfId="3" applyFont="1" applyFill="1" applyBorder="1" applyAlignment="1" applyProtection="1">
      <alignment horizontal="left" vertical="center"/>
      <protection locked="0"/>
    </xf>
    <xf numFmtId="0" fontId="6" fillId="4" borderId="57" xfId="0" applyFont="1" applyFill="1" applyBorder="1" applyAlignment="1">
      <alignment vertical="center"/>
    </xf>
    <xf numFmtId="0" fontId="6" fillId="0" borderId="60" xfId="0" applyFont="1" applyBorder="1" applyAlignment="1" applyProtection="1">
      <alignment vertical="center"/>
      <protection locked="0"/>
    </xf>
    <xf numFmtId="0" fontId="6" fillId="0" borderId="60" xfId="0" applyFont="1" applyBorder="1" applyAlignment="1">
      <alignment vertical="center"/>
    </xf>
    <xf numFmtId="0" fontId="70" fillId="0" borderId="60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6" fillId="0" borderId="57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2" fillId="0" borderId="46" xfId="0" applyFont="1" applyBorder="1" applyAlignment="1" applyProtection="1">
      <alignment horizontal="center" vertical="center" wrapText="1"/>
      <protection locked="0" hidden="1"/>
    </xf>
    <xf numFmtId="0" fontId="7" fillId="4" borderId="60" xfId="0" applyFont="1" applyFill="1" applyBorder="1" applyAlignment="1" applyProtection="1">
      <alignment vertical="center"/>
      <protection locked="0"/>
    </xf>
    <xf numFmtId="0" fontId="15" fillId="0" borderId="60" xfId="0" applyFont="1" applyBorder="1" applyAlignment="1">
      <alignment vertical="center"/>
    </xf>
    <xf numFmtId="0" fontId="15" fillId="0" borderId="60" xfId="0" applyFont="1" applyBorder="1" applyAlignment="1" applyProtection="1">
      <alignment vertical="center"/>
      <protection locked="0"/>
    </xf>
    <xf numFmtId="0" fontId="70" fillId="4" borderId="59" xfId="0" applyFont="1" applyFill="1" applyBorder="1" applyAlignment="1" applyProtection="1">
      <alignment vertical="center"/>
      <protection locked="0"/>
    </xf>
    <xf numFmtId="49" fontId="6" fillId="0" borderId="60" xfId="0" applyNumberFormat="1" applyFont="1" applyBorder="1" applyAlignment="1" applyProtection="1">
      <alignment vertical="center"/>
      <protection locked="0"/>
    </xf>
    <xf numFmtId="0" fontId="6" fillId="4" borderId="59" xfId="0" applyFont="1" applyFill="1" applyBorder="1" applyAlignment="1">
      <alignment vertical="center"/>
    </xf>
    <xf numFmtId="0" fontId="77" fillId="0" borderId="60" xfId="0" applyFont="1" applyBorder="1" applyAlignment="1" applyProtection="1">
      <alignment vertical="center"/>
      <protection locked="0"/>
    </xf>
    <xf numFmtId="0" fontId="6" fillId="4" borderId="59" xfId="0" applyFont="1" applyFill="1" applyBorder="1" applyAlignment="1" applyProtection="1">
      <alignment vertical="center"/>
      <protection locked="0"/>
    </xf>
    <xf numFmtId="0" fontId="70" fillId="4" borderId="60" xfId="0" applyFont="1" applyFill="1" applyBorder="1" applyAlignment="1">
      <alignment vertical="center"/>
    </xf>
    <xf numFmtId="0" fontId="77" fillId="4" borderId="60" xfId="0" applyFont="1" applyFill="1" applyBorder="1" applyAlignment="1">
      <alignment vertical="center"/>
    </xf>
    <xf numFmtId="0" fontId="70" fillId="4" borderId="60" xfId="0" applyFont="1" applyFill="1" applyBorder="1" applyAlignment="1" applyProtection="1">
      <alignment vertical="center"/>
      <protection locked="0"/>
    </xf>
    <xf numFmtId="0" fontId="6" fillId="4" borderId="60" xfId="0" applyFont="1" applyFill="1" applyBorder="1" applyAlignment="1">
      <alignment horizontal="left" vertical="center"/>
    </xf>
    <xf numFmtId="0" fontId="15" fillId="4" borderId="60" xfId="0" applyFont="1" applyFill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0" fontId="8" fillId="0" borderId="6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7" fillId="0" borderId="60" xfId="0" applyFont="1" applyBorder="1" applyAlignment="1" applyProtection="1">
      <alignment vertical="center"/>
      <protection locked="0"/>
    </xf>
    <xf numFmtId="3" fontId="9" fillId="4" borderId="60" xfId="0" applyNumberFormat="1" applyFont="1" applyFill="1" applyBorder="1" applyAlignment="1" applyProtection="1">
      <alignment vertical="center"/>
      <protection locked="0"/>
    </xf>
    <xf numFmtId="0" fontId="8" fillId="4" borderId="59" xfId="2" applyFont="1" applyFill="1" applyBorder="1" applyAlignment="1" applyProtection="1">
      <alignment vertical="center"/>
      <protection locked="0"/>
    </xf>
    <xf numFmtId="0" fontId="6" fillId="0" borderId="60" xfId="3" applyFont="1" applyBorder="1" applyAlignment="1">
      <alignment horizontal="left" vertical="center"/>
    </xf>
    <xf numFmtId="0" fontId="21" fillId="0" borderId="60" xfId="0" applyFont="1" applyBorder="1" applyAlignment="1" applyProtection="1">
      <alignment vertical="center"/>
      <protection locked="0"/>
    </xf>
    <xf numFmtId="0" fontId="6" fillId="0" borderId="60" xfId="3" applyFont="1" applyBorder="1" applyAlignment="1">
      <alignment vertical="center"/>
    </xf>
    <xf numFmtId="0" fontId="70" fillId="0" borderId="60" xfId="0" applyFont="1" applyBorder="1" applyAlignment="1">
      <alignment vertical="center"/>
    </xf>
    <xf numFmtId="0" fontId="77" fillId="0" borderId="60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>
      <alignment vertical="center"/>
    </xf>
    <xf numFmtId="0" fontId="59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17" fillId="0" borderId="0" xfId="0" applyFont="1" applyAlignment="1" applyProtection="1">
      <alignment vertical="center"/>
      <protection locked="0" hidden="1"/>
    </xf>
    <xf numFmtId="0" fontId="17" fillId="0" borderId="0" xfId="0" applyFont="1" applyAlignment="1" applyProtection="1">
      <alignment horizontal="left" vertical="center"/>
      <protection locked="0" hidden="1"/>
    </xf>
    <xf numFmtId="0" fontId="62" fillId="0" borderId="24" xfId="0" applyFont="1" applyBorder="1" applyAlignment="1" applyProtection="1">
      <alignment horizontal="center" vertical="center"/>
      <protection locked="0" hidden="1"/>
    </xf>
    <xf numFmtId="0" fontId="21" fillId="0" borderId="18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17" fillId="0" borderId="60" xfId="6" applyBorder="1" applyAlignment="1" applyProtection="1">
      <alignment vertical="center"/>
      <protection locked="0"/>
    </xf>
    <xf numFmtId="49" fontId="21" fillId="0" borderId="52" xfId="0" applyNumberFormat="1" applyFont="1" applyBorder="1" applyAlignment="1">
      <alignment vertical="center"/>
    </xf>
    <xf numFmtId="0" fontId="21" fillId="4" borderId="52" xfId="0" applyFont="1" applyFill="1" applyBorder="1" applyAlignment="1" applyProtection="1">
      <alignment vertical="center"/>
      <protection locked="0"/>
    </xf>
    <xf numFmtId="0" fontId="96" fillId="0" borderId="52" xfId="0" applyFont="1" applyBorder="1" applyAlignment="1">
      <alignment vertical="center"/>
    </xf>
    <xf numFmtId="0" fontId="97" fillId="0" borderId="60" xfId="0" applyFont="1" applyBorder="1" applyAlignment="1">
      <alignment vertical="center"/>
    </xf>
    <xf numFmtId="0" fontId="97" fillId="0" borderId="52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21" fillId="0" borderId="52" xfId="0" applyFont="1" applyBorder="1" applyAlignment="1" applyProtection="1">
      <alignment vertical="center"/>
      <protection locked="0"/>
    </xf>
    <xf numFmtId="0" fontId="96" fillId="0" borderId="52" xfId="8" applyFont="1" applyBorder="1" applyAlignment="1" applyProtection="1">
      <alignment vertical="center"/>
      <protection locked="0"/>
    </xf>
    <xf numFmtId="0" fontId="97" fillId="0" borderId="52" xfId="0" applyFont="1" applyBorder="1" applyAlignment="1" applyProtection="1">
      <alignment vertical="center"/>
      <protection locked="0"/>
    </xf>
    <xf numFmtId="0" fontId="21" fillId="0" borderId="60" xfId="0" applyFont="1" applyBorder="1" applyAlignment="1">
      <alignment vertical="center"/>
    </xf>
    <xf numFmtId="0" fontId="96" fillId="4" borderId="60" xfId="0" applyFont="1" applyFill="1" applyBorder="1" applyAlignment="1">
      <alignment vertical="center"/>
    </xf>
    <xf numFmtId="0" fontId="17" fillId="0" borderId="52" xfId="6" applyBorder="1" applyAlignment="1" applyProtection="1">
      <alignment vertical="center"/>
      <protection locked="0"/>
    </xf>
    <xf numFmtId="0" fontId="17" fillId="0" borderId="52" xfId="6" applyBorder="1" applyAlignment="1" applyProtection="1">
      <alignment horizontal="left" vertical="center"/>
      <protection locked="0"/>
    </xf>
    <xf numFmtId="0" fontId="96" fillId="4" borderId="52" xfId="0" applyFont="1" applyFill="1" applyBorder="1" applyAlignment="1">
      <alignment vertical="center"/>
    </xf>
    <xf numFmtId="49" fontId="21" fillId="4" borderId="52" xfId="0" applyNumberFormat="1" applyFont="1" applyFill="1" applyBorder="1" applyAlignment="1">
      <alignment vertical="center"/>
    </xf>
    <xf numFmtId="0" fontId="21" fillId="0" borderId="52" xfId="0" applyFont="1" applyBorder="1" applyAlignment="1">
      <alignment horizontal="left" vertical="center"/>
    </xf>
    <xf numFmtId="0" fontId="17" fillId="4" borderId="52" xfId="0" applyFont="1" applyFill="1" applyBorder="1" applyAlignment="1" applyProtection="1">
      <alignment vertical="center"/>
      <protection locked="0"/>
    </xf>
    <xf numFmtId="49" fontId="59" fillId="0" borderId="52" xfId="8" applyNumberFormat="1" applyFont="1" applyBorder="1" applyAlignment="1" applyProtection="1">
      <alignment vertical="center"/>
      <protection locked="0"/>
    </xf>
    <xf numFmtId="0" fontId="59" fillId="4" borderId="52" xfId="3" applyFont="1" applyFill="1" applyBorder="1" applyAlignment="1">
      <alignment horizontal="left" vertical="top"/>
    </xf>
    <xf numFmtId="49" fontId="97" fillId="0" borderId="52" xfId="0" applyNumberFormat="1" applyFont="1" applyBorder="1" applyAlignment="1">
      <alignment vertical="center"/>
    </xf>
    <xf numFmtId="0" fontId="95" fillId="4" borderId="52" xfId="2" applyFont="1" applyFill="1" applyBorder="1" applyAlignment="1" applyProtection="1">
      <alignment vertical="center"/>
      <protection locked="0"/>
    </xf>
    <xf numFmtId="0" fontId="21" fillId="4" borderId="52" xfId="3" applyFont="1" applyFill="1" applyBorder="1" applyAlignment="1">
      <alignment horizontal="left" vertical="center"/>
    </xf>
    <xf numFmtId="0" fontId="21" fillId="0" borderId="50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7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locked="0" hidden="1"/>
    </xf>
    <xf numFmtId="0" fontId="85" fillId="0" borderId="0" xfId="0" applyFont="1" applyProtection="1">
      <protection locked="0" hidden="1"/>
    </xf>
    <xf numFmtId="0" fontId="15" fillId="0" borderId="0" xfId="0" applyFont="1" applyAlignment="1" applyProtection="1">
      <alignment horizontal="left" vertical="center"/>
      <protection locked="0" hidden="1"/>
    </xf>
    <xf numFmtId="0" fontId="70" fillId="0" borderId="57" xfId="0" applyFont="1" applyBorder="1" applyAlignment="1" applyProtection="1">
      <alignment vertical="center"/>
      <protection locked="0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 applyProtection="1">
      <alignment vertical="center"/>
      <protection locked="0"/>
    </xf>
    <xf numFmtId="0" fontId="70" fillId="0" borderId="28" xfId="0" applyFont="1" applyBorder="1" applyAlignment="1" applyProtection="1">
      <alignment vertical="center"/>
      <protection locked="0"/>
    </xf>
    <xf numFmtId="0" fontId="6" fillId="4" borderId="57" xfId="0" applyFont="1" applyFill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0" fontId="70" fillId="4" borderId="57" xfId="0" applyFont="1" applyFill="1" applyBorder="1" applyAlignment="1" applyProtection="1">
      <alignment vertical="center"/>
      <protection locked="0"/>
    </xf>
    <xf numFmtId="0" fontId="6" fillId="0" borderId="61" xfId="0" applyFont="1" applyBorder="1" applyAlignment="1">
      <alignment vertical="center"/>
    </xf>
    <xf numFmtId="0" fontId="86" fillId="0" borderId="0" xfId="0" applyFont="1" applyProtection="1">
      <protection locked="0" hidden="1"/>
    </xf>
    <xf numFmtId="0" fontId="77" fillId="0" borderId="57" xfId="0" applyFont="1" applyBorder="1" applyAlignment="1" applyProtection="1">
      <alignment vertical="center"/>
      <protection locked="0"/>
    </xf>
    <xf numFmtId="0" fontId="15" fillId="0" borderId="57" xfId="0" applyFont="1" applyBorder="1" applyAlignment="1" applyProtection="1">
      <alignment vertical="center"/>
      <protection locked="0"/>
    </xf>
    <xf numFmtId="49" fontId="15" fillId="0" borderId="57" xfId="0" applyNumberFormat="1" applyFont="1" applyBorder="1" applyAlignment="1" applyProtection="1">
      <alignment vertical="center"/>
      <protection locked="0"/>
    </xf>
    <xf numFmtId="0" fontId="77" fillId="4" borderId="57" xfId="0" applyFont="1" applyFill="1" applyBorder="1" applyAlignment="1" applyProtection="1">
      <alignment vertical="center"/>
      <protection locked="0"/>
    </xf>
    <xf numFmtId="49" fontId="77" fillId="4" borderId="57" xfId="0" applyNumberFormat="1" applyFont="1" applyFill="1" applyBorder="1" applyAlignment="1" applyProtection="1">
      <alignment vertical="center"/>
      <protection locked="0"/>
    </xf>
    <xf numFmtId="0" fontId="77" fillId="0" borderId="57" xfId="0" applyFont="1" applyBorder="1" applyAlignment="1" applyProtection="1">
      <alignment horizontal="left" vertical="center"/>
      <protection locked="0"/>
    </xf>
    <xf numFmtId="0" fontId="67" fillId="0" borderId="57" xfId="0" applyFont="1" applyBorder="1" applyAlignment="1" applyProtection="1">
      <alignment vertical="center"/>
      <protection locked="0"/>
    </xf>
    <xf numFmtId="49" fontId="6" fillId="0" borderId="57" xfId="0" applyNumberFormat="1" applyFont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49" fontId="7" fillId="0" borderId="57" xfId="0" applyNumberFormat="1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 hidden="1"/>
    </xf>
    <xf numFmtId="0" fontId="21" fillId="0" borderId="52" xfId="0" applyFont="1" applyBorder="1" applyAlignment="1" applyProtection="1">
      <alignment vertical="center"/>
      <protection locked="0" hidden="1"/>
    </xf>
    <xf numFmtId="0" fontId="6" fillId="4" borderId="52" xfId="0" applyFont="1" applyFill="1" applyBorder="1" applyAlignment="1" applyProtection="1">
      <alignment vertical="center"/>
      <protection locked="0" hidden="1"/>
    </xf>
    <xf numFmtId="12" fontId="6" fillId="0" borderId="52" xfId="0" applyNumberFormat="1" applyFont="1" applyBorder="1" applyAlignment="1" applyProtection="1">
      <alignment vertical="center"/>
      <protection locked="0" hidden="1"/>
    </xf>
    <xf numFmtId="0" fontId="17" fillId="0" borderId="52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 hidden="1"/>
    </xf>
    <xf numFmtId="0" fontId="6" fillId="0" borderId="52" xfId="0" applyFont="1" applyBorder="1" applyAlignment="1" applyProtection="1">
      <alignment horizontal="left" vertical="center"/>
      <protection locked="0" hidden="1"/>
    </xf>
    <xf numFmtId="49" fontId="21" fillId="0" borderId="52" xfId="0" applyNumberFormat="1" applyFont="1" applyBorder="1" applyAlignment="1" applyProtection="1">
      <alignment vertical="center"/>
      <protection locked="0"/>
    </xf>
    <xf numFmtId="0" fontId="6" fillId="0" borderId="52" xfId="11" applyFont="1" applyBorder="1" applyAlignment="1" applyProtection="1">
      <alignment vertical="center"/>
      <protection locked="0" hidden="1"/>
    </xf>
    <xf numFmtId="164" fontId="103" fillId="0" borderId="57" xfId="0" applyNumberFormat="1" applyFont="1" applyBorder="1" applyAlignment="1" applyProtection="1">
      <alignment vertical="center"/>
      <protection locked="0"/>
    </xf>
    <xf numFmtId="0" fontId="6" fillId="0" borderId="63" xfId="0" applyFont="1" applyBorder="1" applyAlignment="1">
      <alignment vertical="center"/>
    </xf>
    <xf numFmtId="0" fontId="85" fillId="0" borderId="0" xfId="0" applyFont="1" applyProtection="1">
      <protection locked="0"/>
    </xf>
    <xf numFmtId="0" fontId="35" fillId="0" borderId="6" xfId="0" applyFont="1" applyBorder="1" applyAlignment="1" applyProtection="1">
      <alignment horizontal="center" vertical="center" wrapText="1"/>
      <protection locked="0" hidden="1"/>
    </xf>
    <xf numFmtId="0" fontId="6" fillId="0" borderId="52" xfId="0" applyFont="1" applyBorder="1" applyAlignment="1">
      <alignment horizontal="left" vertical="center"/>
    </xf>
    <xf numFmtId="0" fontId="70" fillId="4" borderId="52" xfId="0" applyFont="1" applyFill="1" applyBorder="1" applyAlignment="1" applyProtection="1">
      <alignment horizontal="left" vertical="center"/>
      <protection locked="0"/>
    </xf>
    <xf numFmtId="0" fontId="6" fillId="0" borderId="65" xfId="0" applyFont="1" applyBorder="1" applyAlignment="1">
      <alignment vertical="center"/>
    </xf>
    <xf numFmtId="0" fontId="6" fillId="0" borderId="52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 hidden="1"/>
    </xf>
    <xf numFmtId="0" fontId="70" fillId="0" borderId="52" xfId="0" applyFont="1" applyFill="1" applyBorder="1" applyAlignment="1" applyProtection="1">
      <alignment vertical="center"/>
      <protection locked="0"/>
    </xf>
    <xf numFmtId="0" fontId="21" fillId="0" borderId="2" xfId="0" applyFont="1" applyFill="1" applyBorder="1" applyAlignment="1" applyProtection="1">
      <alignment vertical="center"/>
      <protection locked="0" hidden="1"/>
    </xf>
    <xf numFmtId="0" fontId="6" fillId="0" borderId="57" xfId="0" applyFont="1" applyFill="1" applyBorder="1" applyAlignment="1" applyProtection="1">
      <alignment vertical="center"/>
      <protection locked="0"/>
    </xf>
    <xf numFmtId="0" fontId="15" fillId="0" borderId="57" xfId="0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>
      <alignment vertical="center"/>
    </xf>
    <xf numFmtId="0" fontId="6" fillId="4" borderId="57" xfId="3" applyFont="1" applyFill="1" applyBorder="1" applyAlignment="1">
      <alignment vertical="center"/>
    </xf>
    <xf numFmtId="0" fontId="77" fillId="4" borderId="57" xfId="0" applyFont="1" applyFill="1" applyBorder="1" applyAlignment="1" applyProtection="1">
      <alignment horizontal="left" vertical="center"/>
      <protection locked="0"/>
    </xf>
    <xf numFmtId="0" fontId="15" fillId="4" borderId="57" xfId="0" applyFont="1" applyFill="1" applyBorder="1" applyAlignment="1" applyProtection="1">
      <alignment vertical="center"/>
      <protection locked="0"/>
    </xf>
    <xf numFmtId="0" fontId="8" fillId="4" borderId="57" xfId="0" applyFont="1" applyFill="1" applyBorder="1" applyAlignment="1" applyProtection="1">
      <alignment vertical="center"/>
      <protection locked="0"/>
    </xf>
    <xf numFmtId="49" fontId="6" fillId="4" borderId="52" xfId="0" applyNumberFormat="1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70" fillId="0" borderId="57" xfId="0" applyFont="1" applyFill="1" applyBorder="1" applyAlignment="1" applyProtection="1">
      <alignment vertical="center"/>
      <protection locked="0"/>
    </xf>
    <xf numFmtId="0" fontId="96" fillId="0" borderId="52" xfId="0" applyFont="1" applyFill="1" applyBorder="1" applyAlignment="1">
      <alignment vertical="center"/>
    </xf>
    <xf numFmtId="0" fontId="21" fillId="0" borderId="52" xfId="0" applyFont="1" applyFill="1" applyBorder="1" applyAlignment="1">
      <alignment vertical="center"/>
    </xf>
    <xf numFmtId="0" fontId="21" fillId="0" borderId="50" xfId="0" applyFont="1" applyFill="1" applyBorder="1" applyAlignment="1">
      <alignment vertical="center"/>
    </xf>
    <xf numFmtId="49" fontId="6" fillId="0" borderId="57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49" fontId="21" fillId="0" borderId="52" xfId="0" applyNumberFormat="1" applyFont="1" applyFill="1" applyBorder="1" applyAlignment="1">
      <alignment vertical="center"/>
    </xf>
    <xf numFmtId="0" fontId="21" fillId="0" borderId="52" xfId="6" applyFont="1" applyFill="1" applyBorder="1" applyAlignment="1" applyProtection="1">
      <alignment vertical="center"/>
      <protection locked="0"/>
    </xf>
    <xf numFmtId="0" fontId="21" fillId="0" borderId="52" xfId="7" applyFont="1" applyFill="1" applyBorder="1" applyAlignment="1" applyProtection="1">
      <alignment vertical="center"/>
      <protection locked="0"/>
    </xf>
    <xf numFmtId="0" fontId="17" fillId="0" borderId="52" xfId="0" applyFont="1" applyFill="1" applyBorder="1" applyAlignment="1" applyProtection="1">
      <alignment vertical="center"/>
      <protection locked="0"/>
    </xf>
    <xf numFmtId="0" fontId="21" fillId="0" borderId="52" xfId="0" applyFont="1" applyFill="1" applyBorder="1" applyAlignment="1" applyProtection="1">
      <alignment vertical="center"/>
      <protection locked="0" hidden="1"/>
    </xf>
    <xf numFmtId="0" fontId="6" fillId="0" borderId="2" xfId="0" applyFont="1" applyFill="1" applyBorder="1" applyAlignment="1" applyProtection="1">
      <alignment vertical="center"/>
      <protection locked="0" hidden="1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64" xfId="0" applyFont="1" applyFill="1" applyBorder="1" applyAlignment="1">
      <alignment vertical="center"/>
    </xf>
    <xf numFmtId="0" fontId="6" fillId="0" borderId="60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vertical="center"/>
    </xf>
    <xf numFmtId="0" fontId="7" fillId="0" borderId="60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>
      <alignment vertical="center"/>
    </xf>
    <xf numFmtId="0" fontId="6" fillId="0" borderId="60" xfId="2" applyFont="1" applyFill="1" applyBorder="1" applyAlignment="1" applyProtection="1">
      <alignment vertical="center"/>
      <protection locked="0"/>
    </xf>
    <xf numFmtId="0" fontId="15" fillId="0" borderId="60" xfId="0" applyFont="1" applyFill="1" applyBorder="1" applyAlignment="1" applyProtection="1">
      <alignment vertical="center"/>
      <protection locked="0"/>
    </xf>
    <xf numFmtId="49" fontId="6" fillId="0" borderId="52" xfId="0" applyNumberFormat="1" applyFont="1" applyFill="1" applyBorder="1" applyAlignment="1" applyProtection="1">
      <alignment vertical="center"/>
      <protection locked="0"/>
    </xf>
    <xf numFmtId="0" fontId="6" fillId="0" borderId="2" xfId="3" applyFont="1" applyFill="1" applyBorder="1" applyAlignment="1">
      <alignment vertical="center"/>
    </xf>
    <xf numFmtId="0" fontId="6" fillId="0" borderId="52" xfId="3" applyFont="1" applyFill="1" applyBorder="1" applyAlignment="1">
      <alignment vertical="center"/>
    </xf>
    <xf numFmtId="0" fontId="97" fillId="4" borderId="52" xfId="0" applyFont="1" applyFill="1" applyBorder="1" applyAlignment="1">
      <alignment vertical="center"/>
    </xf>
    <xf numFmtId="0" fontId="6" fillId="0" borderId="50" xfId="0" applyFont="1" applyFill="1" applyBorder="1" applyAlignment="1" applyProtection="1">
      <alignment vertical="center"/>
      <protection locked="0"/>
    </xf>
    <xf numFmtId="0" fontId="82" fillId="0" borderId="52" xfId="0" applyFont="1" applyFill="1" applyBorder="1"/>
    <xf numFmtId="0" fontId="6" fillId="0" borderId="63" xfId="0" applyFont="1" applyFill="1" applyBorder="1" applyAlignment="1">
      <alignment vertical="center"/>
    </xf>
    <xf numFmtId="0" fontId="95" fillId="4" borderId="52" xfId="0" applyFont="1" applyFill="1" applyBorder="1" applyAlignment="1" applyProtection="1">
      <alignment vertical="center"/>
      <protection locked="0"/>
    </xf>
    <xf numFmtId="0" fontId="6" fillId="4" borderId="57" xfId="0" applyFont="1" applyFill="1" applyBorder="1" applyAlignment="1">
      <alignment horizontal="left" vertical="center"/>
    </xf>
    <xf numFmtId="0" fontId="77" fillId="0" borderId="57" xfId="0" applyFont="1" applyFill="1" applyBorder="1" applyAlignment="1" applyProtection="1">
      <alignment vertical="center"/>
      <protection locked="0"/>
    </xf>
    <xf numFmtId="0" fontId="70" fillId="0" borderId="57" xfId="0" applyFont="1" applyFill="1" applyBorder="1" applyAlignment="1" applyProtection="1">
      <alignment horizontal="left" vertical="center"/>
      <protection locked="0"/>
    </xf>
    <xf numFmtId="164" fontId="11" fillId="0" borderId="19" xfId="0" applyNumberFormat="1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alignment horizontal="left" vertical="center"/>
      <protection locked="0"/>
    </xf>
    <xf numFmtId="0" fontId="11" fillId="4" borderId="28" xfId="0" applyFont="1" applyFill="1" applyBorder="1" applyAlignment="1" applyProtection="1">
      <alignment horizontal="right" vertical="center"/>
      <protection locked="0"/>
    </xf>
    <xf numFmtId="0" fontId="11" fillId="0" borderId="28" xfId="0" applyFont="1" applyFill="1" applyBorder="1" applyAlignment="1" applyProtection="1">
      <alignment horizontal="right" vertical="center"/>
      <protection locked="0"/>
    </xf>
    <xf numFmtId="0" fontId="70" fillId="4" borderId="60" xfId="0" applyFont="1" applyFill="1" applyBorder="1" applyAlignment="1" applyProtection="1">
      <alignment horizontal="left" vertical="center"/>
      <protection locked="0"/>
    </xf>
    <xf numFmtId="0" fontId="70" fillId="4" borderId="52" xfId="2" applyFont="1" applyFill="1" applyBorder="1" applyAlignment="1" applyProtection="1">
      <alignment vertical="center"/>
      <protection locked="0"/>
    </xf>
    <xf numFmtId="0" fontId="6" fillId="4" borderId="52" xfId="0" applyFont="1" applyFill="1" applyBorder="1" applyAlignment="1">
      <alignment horizontal="left" vertical="center"/>
    </xf>
    <xf numFmtId="0" fontId="6" fillId="4" borderId="52" xfId="2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7" fillId="4" borderId="57" xfId="28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 applyProtection="1">
      <alignment vertical="center"/>
      <protection locked="0" hidden="1"/>
    </xf>
    <xf numFmtId="0" fontId="21" fillId="4" borderId="52" xfId="0" applyFont="1" applyFill="1" applyBorder="1" applyAlignment="1" applyProtection="1">
      <alignment vertical="center"/>
      <protection locked="0" hidden="1"/>
    </xf>
    <xf numFmtId="0" fontId="7" fillId="4" borderId="52" xfId="28" applyFont="1" applyFill="1" applyBorder="1" applyAlignment="1">
      <alignment vertical="center"/>
    </xf>
    <xf numFmtId="0" fontId="17" fillId="4" borderId="52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9" fillId="0" borderId="57" xfId="28" applyFont="1" applyFill="1" applyBorder="1" applyAlignment="1">
      <alignment vertical="center"/>
    </xf>
    <xf numFmtId="0" fontId="77" fillId="4" borderId="60" xfId="0" applyFont="1" applyFill="1" applyBorder="1" applyAlignment="1" applyProtection="1">
      <alignment vertical="center"/>
      <protection locked="0"/>
    </xf>
    <xf numFmtId="0" fontId="15" fillId="4" borderId="60" xfId="4" applyFont="1" applyFill="1" applyBorder="1" applyAlignment="1">
      <alignment vertical="center"/>
    </xf>
    <xf numFmtId="0" fontId="21" fillId="4" borderId="52" xfId="8" applyFill="1" applyBorder="1" applyAlignment="1" applyProtection="1">
      <alignment vertical="center"/>
      <protection locked="0"/>
    </xf>
    <xf numFmtId="0" fontId="1" fillId="4" borderId="52" xfId="0" applyFont="1" applyFill="1" applyBorder="1" applyAlignment="1">
      <alignment vertical="center"/>
    </xf>
    <xf numFmtId="0" fontId="89" fillId="4" borderId="5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52" xfId="0" applyFont="1" applyFill="1" applyBorder="1" applyAlignment="1" applyProtection="1">
      <alignment horizontal="left" vertical="center"/>
      <protection locked="0"/>
    </xf>
    <xf numFmtId="0" fontId="97" fillId="0" borderId="52" xfId="0" applyFont="1" applyFill="1" applyBorder="1" applyAlignment="1">
      <alignment vertical="center"/>
    </xf>
    <xf numFmtId="0" fontId="83" fillId="0" borderId="45" xfId="0" applyFont="1" applyFill="1" applyBorder="1"/>
    <xf numFmtId="0" fontId="6" fillId="4" borderId="57" xfId="2" applyFont="1" applyFill="1" applyBorder="1" applyAlignment="1" applyProtection="1">
      <alignment vertical="center"/>
      <protection locked="0"/>
    </xf>
    <xf numFmtId="0" fontId="6" fillId="4" borderId="52" xfId="3" applyFont="1" applyFill="1" applyBorder="1" applyAlignment="1" applyProtection="1">
      <alignment horizontal="left" vertical="center"/>
      <protection locked="0" hidden="1"/>
    </xf>
    <xf numFmtId="0" fontId="77" fillId="4" borderId="60" xfId="0" applyFont="1" applyFill="1" applyBorder="1" applyAlignment="1">
      <alignment horizontal="left" vertical="center"/>
    </xf>
    <xf numFmtId="49" fontId="6" fillId="0" borderId="52" xfId="0" applyNumberFormat="1" applyFont="1" applyFill="1" applyBorder="1" applyAlignment="1">
      <alignment vertical="center"/>
    </xf>
    <xf numFmtId="49" fontId="6" fillId="4" borderId="52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/>
      <protection locked="0" hidden="1"/>
    </xf>
    <xf numFmtId="0" fontId="6" fillId="4" borderId="52" xfId="0" applyFont="1" applyFill="1" applyBorder="1" applyAlignment="1" applyProtection="1">
      <alignment horizontal="left" vertical="center"/>
      <protection locked="0" hidden="1"/>
    </xf>
    <xf numFmtId="0" fontId="34" fillId="0" borderId="0" xfId="0" applyFont="1" applyAlignment="1" applyProtection="1">
      <alignment horizontal="center"/>
      <protection hidden="1"/>
    </xf>
    <xf numFmtId="4" fontId="58" fillId="0" borderId="41" xfId="0" applyNumberFormat="1" applyFont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locked="0" hidden="1"/>
    </xf>
    <xf numFmtId="0" fontId="3" fillId="2" borderId="21" xfId="0" applyFont="1" applyFill="1" applyBorder="1" applyAlignment="1" applyProtection="1">
      <alignment horizontal="center"/>
      <protection locked="0" hidden="1"/>
    </xf>
    <xf numFmtId="0" fontId="7" fillId="0" borderId="10" xfId="0" applyFont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4" fontId="69" fillId="0" borderId="25" xfId="0" applyNumberFormat="1" applyFont="1" applyBorder="1" applyAlignment="1" applyProtection="1">
      <alignment horizontal="center"/>
      <protection hidden="1"/>
    </xf>
    <xf numFmtId="4" fontId="69" fillId="0" borderId="38" xfId="0" applyNumberFormat="1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4" fontId="69" fillId="0" borderId="1" xfId="0" applyNumberFormat="1" applyFont="1" applyBorder="1" applyAlignment="1" applyProtection="1">
      <alignment horizontal="center"/>
      <protection hidden="1"/>
    </xf>
    <xf numFmtId="0" fontId="108" fillId="0" borderId="66" xfId="0" applyFont="1" applyBorder="1" applyAlignment="1" applyProtection="1">
      <alignment horizontal="center" vertical="center"/>
      <protection locked="0"/>
    </xf>
    <xf numFmtId="3" fontId="42" fillId="0" borderId="5" xfId="0" applyNumberFormat="1" applyFont="1" applyBorder="1" applyAlignment="1" applyProtection="1">
      <alignment horizontal="center" vertical="center"/>
      <protection locked="0" hidden="1"/>
    </xf>
    <xf numFmtId="1" fontId="52" fillId="0" borderId="7" xfId="0" applyNumberFormat="1" applyFont="1" applyBorder="1" applyAlignment="1" applyProtection="1">
      <alignment horizontal="center" vertical="center"/>
      <protection locked="0" hidden="1"/>
    </xf>
    <xf numFmtId="3" fontId="39" fillId="0" borderId="6" xfId="0" applyNumberFormat="1" applyFont="1" applyBorder="1" applyAlignment="1" applyProtection="1">
      <alignment horizontal="center" vertical="center" wrapText="1"/>
      <protection locked="0" hidden="1"/>
    </xf>
    <xf numFmtId="3" fontId="33" fillId="0" borderId="4" xfId="0" applyNumberFormat="1" applyFont="1" applyBorder="1" applyAlignment="1" applyProtection="1">
      <alignment horizontal="center"/>
      <protection locked="0" hidden="1"/>
    </xf>
    <xf numFmtId="3" fontId="33" fillId="0" borderId="28" xfId="0" applyNumberFormat="1" applyFont="1" applyBorder="1" applyAlignment="1" applyProtection="1">
      <alignment horizontal="center" vertical="center"/>
      <protection locked="0" hidden="1"/>
    </xf>
    <xf numFmtId="3" fontId="33" fillId="0" borderId="33" xfId="0" applyNumberFormat="1" applyFont="1" applyBorder="1" applyAlignment="1" applyProtection="1">
      <alignment horizontal="center" vertical="center"/>
      <protection locked="0" hidden="1"/>
    </xf>
    <xf numFmtId="3" fontId="33" fillId="0" borderId="34" xfId="0" applyNumberFormat="1" applyFont="1" applyBorder="1" applyAlignment="1" applyProtection="1">
      <alignment horizontal="center"/>
      <protection locked="0" hidden="1"/>
    </xf>
    <xf numFmtId="3" fontId="39" fillId="0" borderId="23" xfId="0" applyNumberFormat="1" applyFont="1" applyBorder="1" applyAlignment="1" applyProtection="1">
      <alignment horizontal="center" vertical="center" wrapText="1"/>
      <protection locked="0" hidden="1"/>
    </xf>
    <xf numFmtId="3" fontId="33" fillId="0" borderId="5" xfId="0" applyNumberFormat="1" applyFont="1" applyBorder="1" applyAlignment="1" applyProtection="1">
      <alignment horizontal="center"/>
      <protection locked="0" hidden="1"/>
    </xf>
    <xf numFmtId="3" fontId="39" fillId="0" borderId="23" xfId="0" applyNumberFormat="1" applyFont="1" applyBorder="1" applyAlignment="1" applyProtection="1">
      <alignment horizontal="center" vertical="center"/>
      <protection locked="0" hidden="1"/>
    </xf>
    <xf numFmtId="3" fontId="39" fillId="0" borderId="6" xfId="0" applyNumberFormat="1" applyFont="1" applyBorder="1" applyAlignment="1" applyProtection="1">
      <alignment horizontal="center" vertical="center"/>
      <protection locked="0" hidden="1"/>
    </xf>
    <xf numFmtId="3" fontId="40" fillId="0" borderId="23" xfId="0" applyNumberFormat="1" applyFont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Border="1" applyAlignment="1" applyProtection="1">
      <alignment horizontal="center"/>
      <protection locked="0" hidden="1"/>
    </xf>
    <xf numFmtId="3" fontId="4" fillId="0" borderId="28" xfId="0" applyNumberFormat="1" applyFont="1" applyBorder="1" applyAlignment="1" applyProtection="1">
      <alignment horizontal="center"/>
      <protection locked="0" hidden="1"/>
    </xf>
    <xf numFmtId="3" fontId="4" fillId="0" borderId="34" xfId="0" applyNumberFormat="1" applyFont="1" applyBorder="1" applyAlignment="1" applyProtection="1">
      <alignment horizontal="center"/>
      <protection locked="0" hidden="1"/>
    </xf>
    <xf numFmtId="3" fontId="54" fillId="0" borderId="6" xfId="0" applyNumberFormat="1" applyFont="1" applyBorder="1" applyAlignment="1" applyProtection="1">
      <alignment horizontal="center"/>
      <protection locked="0" hidden="1"/>
    </xf>
    <xf numFmtId="3" fontId="33" fillId="0" borderId="35" xfId="0" applyNumberFormat="1" applyFont="1" applyBorder="1" applyAlignment="1" applyProtection="1">
      <alignment horizontal="center" vertical="center"/>
      <protection locked="0" hidden="1"/>
    </xf>
    <xf numFmtId="3" fontId="33" fillId="0" borderId="36" xfId="0" applyNumberFormat="1" applyFont="1" applyBorder="1" applyAlignment="1" applyProtection="1">
      <alignment horizontal="center"/>
      <protection locked="0" hidden="1"/>
    </xf>
    <xf numFmtId="3" fontId="34" fillId="0" borderId="1" xfId="0" applyNumberFormat="1" applyFont="1" applyBorder="1" applyAlignment="1" applyProtection="1">
      <alignment horizontal="center"/>
      <protection locked="0" hidden="1"/>
    </xf>
    <xf numFmtId="3" fontId="34" fillId="0" borderId="25" xfId="0" applyNumberFormat="1" applyFont="1" applyBorder="1" applyAlignment="1" applyProtection="1">
      <alignment horizontal="center"/>
      <protection locked="0" hidden="1"/>
    </xf>
    <xf numFmtId="3" fontId="34" fillId="0" borderId="41" xfId="0" applyNumberFormat="1" applyFont="1" applyBorder="1" applyAlignment="1" applyProtection="1">
      <alignment horizontal="center"/>
      <protection locked="0" hidden="1"/>
    </xf>
  </cellXfs>
  <cellStyles count="29">
    <cellStyle name="Excel Built-in Normal" xfId="1"/>
    <cellStyle name="Гиперссылка" xfId="20" builtinId="8" hidden="1"/>
    <cellStyle name="Гиперссылка" xfId="15" builtinId="8" hidden="1"/>
    <cellStyle name="Гиперссылка" xfId="17" builtinId="8" hidden="1"/>
    <cellStyle name="Гиперссылка" xfId="26" builtinId="8" hidden="1"/>
    <cellStyle name="Гиперссылка" xfId="22" builtinId="8" hidden="1"/>
    <cellStyle name="Гиперссылка" xfId="24" builtinId="8" hidden="1"/>
    <cellStyle name="Обычный" xfId="0" builtinId="0"/>
    <cellStyle name="Обычный 2" xfId="9"/>
    <cellStyle name="Обычный 2 3" xfId="3"/>
    <cellStyle name="Обычный 3" xfId="13"/>
    <cellStyle name="Обычный 3 2 2" xfId="6"/>
    <cellStyle name="Обычный 3 2 4" xfId="8"/>
    <cellStyle name="Обычный 3 2 4 2" xfId="28"/>
    <cellStyle name="Обычный 5" xfId="12"/>
    <cellStyle name="Обычный 6" xfId="2"/>
    <cellStyle name="Обычный 6 2" xfId="10"/>
    <cellStyle name="Обычный 6 2 2" xfId="14"/>
    <cellStyle name="Обычный 8" xfId="4"/>
    <cellStyle name="Обычный 8 5" xfId="11"/>
    <cellStyle name="Обычный 9" xfId="7"/>
    <cellStyle name="Открывавшаяся гиперссылка" xfId="18" builtinId="9" hidden="1"/>
    <cellStyle name="Открывавшаяся гиперссылка" xfId="21" builtinId="9" hidden="1"/>
    <cellStyle name="Открывавшаяся гиперссылка" xfId="16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3" builtinId="9" hidden="1"/>
    <cellStyle name="Финансовый 2 2" xfId="19"/>
    <cellStyle name="Финансовый 5" xfId="5"/>
  </cellStyles>
  <dxfs count="0"/>
  <tableStyles count="0" defaultTableStyle="TableStyleMedium2" defaultPivotStyle="PivotStyleMedium9"/>
  <colors>
    <mruColors>
      <color rgb="FFFF00FF"/>
      <color rgb="FF00FF00"/>
      <color rgb="FF0000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tabSelected="1" zoomScaleNormal="100" zoomScalePageLayoutView="90" workbookViewId="0">
      <pane ySplit="3" topLeftCell="A4" activePane="bottomLeft" state="frozen"/>
      <selection pane="bottomLeft" activeCell="D10" sqref="D10"/>
    </sheetView>
  </sheetViews>
  <sheetFormatPr defaultColWidth="8.7109375" defaultRowHeight="15"/>
  <cols>
    <col min="1" max="1" width="5.42578125" style="148" customWidth="1"/>
    <col min="2" max="2" width="58.85546875" style="111" customWidth="1"/>
    <col min="3" max="3" width="4.7109375" style="23" customWidth="1"/>
    <col min="4" max="4" width="8.140625" style="86" customWidth="1"/>
    <col min="5" max="7" width="4.7109375" style="30" customWidth="1"/>
    <col min="10" max="10" width="10.5703125" customWidth="1"/>
  </cols>
  <sheetData>
    <row r="1" spans="1:11" s="51" customFormat="1" ht="27" customHeight="1" thickBot="1">
      <c r="A1" s="129"/>
      <c r="B1" s="113" t="s">
        <v>951</v>
      </c>
      <c r="C1" s="49"/>
      <c r="D1" s="443">
        <f>D242+D351+D515+D629+D792+D899+D972</f>
        <v>0</v>
      </c>
      <c r="E1" s="50"/>
      <c r="F1" s="50"/>
      <c r="G1" s="50"/>
    </row>
    <row r="2" spans="1:11" s="51" customFormat="1" ht="15.75" thickBot="1">
      <c r="A2" s="130"/>
      <c r="B2" s="101"/>
      <c r="C2" s="52"/>
      <c r="D2" s="53"/>
      <c r="E2" s="53"/>
      <c r="F2" s="53"/>
      <c r="G2" s="53"/>
    </row>
    <row r="3" spans="1:11" s="51" customFormat="1" ht="34.5" thickBot="1">
      <c r="A3" s="131" t="s">
        <v>4</v>
      </c>
      <c r="B3" s="102" t="s">
        <v>11</v>
      </c>
      <c r="C3" s="21" t="s">
        <v>14</v>
      </c>
      <c r="D3" s="444" t="s">
        <v>12</v>
      </c>
      <c r="E3" s="1" t="s">
        <v>0</v>
      </c>
      <c r="F3" s="1" t="s">
        <v>13</v>
      </c>
      <c r="G3" s="2" t="s">
        <v>1</v>
      </c>
    </row>
    <row r="4" spans="1:11" s="51" customFormat="1" ht="15.75" thickBot="1">
      <c r="A4" s="439"/>
      <c r="B4" s="440"/>
      <c r="C4" s="54"/>
      <c r="D4" s="55"/>
      <c r="E4" s="55"/>
      <c r="F4" s="55"/>
      <c r="G4" s="55"/>
    </row>
    <row r="5" spans="1:11" s="51" customFormat="1" ht="15.75" customHeight="1" thickBot="1">
      <c r="A5" s="132"/>
      <c r="B5" s="103" t="s">
        <v>10</v>
      </c>
      <c r="C5" s="56"/>
      <c r="D5" s="445">
        <f>D242</f>
        <v>0</v>
      </c>
      <c r="E5" s="56"/>
      <c r="F5" s="56"/>
      <c r="G5" s="57"/>
    </row>
    <row r="6" spans="1:11" s="51" customFormat="1" ht="15.75">
      <c r="A6" s="133">
        <v>1</v>
      </c>
      <c r="B6" s="214" t="s">
        <v>46</v>
      </c>
      <c r="C6" s="42" t="s">
        <v>3</v>
      </c>
      <c r="D6" s="39"/>
      <c r="E6" s="15">
        <f t="shared" ref="E6:E73" si="0">ROUNDDOWN(D6/192,0)</f>
        <v>0</v>
      </c>
      <c r="F6" s="3">
        <f t="shared" ref="F6:F69" si="1">ROUNDDOWN((D6-E6*192)/24,0)</f>
        <v>0</v>
      </c>
      <c r="G6" s="4">
        <f t="shared" ref="G6:G69" si="2">D6-E6*192-F6*24</f>
        <v>0</v>
      </c>
      <c r="I6" s="442" t="s">
        <v>952</v>
      </c>
      <c r="J6" s="442" t="s">
        <v>953</v>
      </c>
      <c r="K6" s="442" t="s">
        <v>954</v>
      </c>
    </row>
    <row r="7" spans="1:11" s="51" customFormat="1" ht="15.75">
      <c r="A7" s="149">
        <v>2</v>
      </c>
      <c r="B7" s="215" t="s">
        <v>47</v>
      </c>
      <c r="C7" s="159" t="s">
        <v>3</v>
      </c>
      <c r="D7" s="160"/>
      <c r="E7" s="161">
        <f t="shared" si="0"/>
        <v>0</v>
      </c>
      <c r="F7" s="162">
        <f t="shared" si="1"/>
        <v>0</v>
      </c>
      <c r="G7" s="163">
        <f t="shared" si="2"/>
        <v>0</v>
      </c>
      <c r="I7" s="442">
        <v>15</v>
      </c>
      <c r="J7" s="442">
        <v>1.1000000000000001</v>
      </c>
      <c r="K7" s="442">
        <v>1.6</v>
      </c>
    </row>
    <row r="8" spans="1:11" s="51" customFormat="1" ht="15.75">
      <c r="A8" s="149">
        <v>3</v>
      </c>
      <c r="B8" s="215" t="s">
        <v>48</v>
      </c>
      <c r="C8" s="159" t="s">
        <v>3</v>
      </c>
      <c r="D8" s="160"/>
      <c r="E8" s="161">
        <f t="shared" si="0"/>
        <v>0</v>
      </c>
      <c r="F8" s="162">
        <f t="shared" si="1"/>
        <v>0</v>
      </c>
      <c r="G8" s="163">
        <f t="shared" si="2"/>
        <v>0</v>
      </c>
      <c r="I8" s="442">
        <v>45</v>
      </c>
      <c r="J8" s="442">
        <v>2.1</v>
      </c>
      <c r="K8" s="442">
        <v>2.9</v>
      </c>
    </row>
    <row r="9" spans="1:11" s="51" customFormat="1" ht="15" customHeight="1">
      <c r="A9" s="149">
        <v>4</v>
      </c>
      <c r="B9" s="216" t="s">
        <v>395</v>
      </c>
      <c r="C9" s="159" t="s">
        <v>3</v>
      </c>
      <c r="D9" s="160"/>
      <c r="E9" s="161">
        <f t="shared" si="0"/>
        <v>0</v>
      </c>
      <c r="F9" s="162">
        <f t="shared" si="1"/>
        <v>0</v>
      </c>
      <c r="G9" s="163">
        <f t="shared" si="2"/>
        <v>0</v>
      </c>
      <c r="I9" s="442">
        <v>35</v>
      </c>
      <c r="J9" s="442">
        <v>1.6</v>
      </c>
      <c r="K9" s="442">
        <v>2.1</v>
      </c>
    </row>
    <row r="10" spans="1:11" s="51" customFormat="1" ht="15.75">
      <c r="A10" s="149">
        <v>5</v>
      </c>
      <c r="B10" s="215" t="s">
        <v>396</v>
      </c>
      <c r="C10" s="159" t="s">
        <v>3</v>
      </c>
      <c r="D10" s="160"/>
      <c r="E10" s="161">
        <f t="shared" si="0"/>
        <v>0</v>
      </c>
      <c r="F10" s="162">
        <f t="shared" si="1"/>
        <v>0</v>
      </c>
      <c r="G10" s="163">
        <f t="shared" si="2"/>
        <v>0</v>
      </c>
      <c r="I10" s="442">
        <v>80</v>
      </c>
      <c r="J10" s="442">
        <v>2.8</v>
      </c>
      <c r="K10" s="442">
        <v>3.8</v>
      </c>
    </row>
    <row r="11" spans="1:11" s="51" customFormat="1" ht="15.75">
      <c r="A11" s="149">
        <v>6</v>
      </c>
      <c r="B11" s="352" t="s">
        <v>397</v>
      </c>
      <c r="C11" s="159" t="s">
        <v>3</v>
      </c>
      <c r="D11" s="160"/>
      <c r="E11" s="161">
        <f t="shared" si="0"/>
        <v>0</v>
      </c>
      <c r="F11" s="162">
        <f t="shared" si="1"/>
        <v>0</v>
      </c>
      <c r="G11" s="163">
        <f t="shared" si="2"/>
        <v>0</v>
      </c>
      <c r="I11" s="442">
        <v>10</v>
      </c>
      <c r="J11" s="442">
        <v>1.3</v>
      </c>
      <c r="K11" s="442">
        <v>2</v>
      </c>
    </row>
    <row r="12" spans="1:11" s="51" customFormat="1" ht="15.75">
      <c r="A12" s="149">
        <v>7</v>
      </c>
      <c r="B12" s="218" t="s">
        <v>49</v>
      </c>
      <c r="C12" s="159" t="s">
        <v>3</v>
      </c>
      <c r="D12" s="160"/>
      <c r="E12" s="161">
        <f t="shared" si="0"/>
        <v>0</v>
      </c>
      <c r="F12" s="162">
        <f t="shared" si="1"/>
        <v>0</v>
      </c>
      <c r="G12" s="163">
        <f t="shared" si="2"/>
        <v>0</v>
      </c>
      <c r="I12" s="442" t="s">
        <v>955</v>
      </c>
      <c r="J12" s="442">
        <v>3.8</v>
      </c>
      <c r="K12" s="442">
        <v>5.2</v>
      </c>
    </row>
    <row r="13" spans="1:11" s="51" customFormat="1">
      <c r="A13" s="149">
        <v>8</v>
      </c>
      <c r="B13" s="229" t="s">
        <v>398</v>
      </c>
      <c r="C13" s="159" t="s">
        <v>3</v>
      </c>
      <c r="D13" s="160"/>
      <c r="E13" s="161">
        <f t="shared" si="0"/>
        <v>0</v>
      </c>
      <c r="F13" s="162">
        <f t="shared" si="1"/>
        <v>0</v>
      </c>
      <c r="G13" s="163">
        <f t="shared" si="2"/>
        <v>0</v>
      </c>
    </row>
    <row r="14" spans="1:11" s="51" customFormat="1">
      <c r="A14" s="149">
        <v>9</v>
      </c>
      <c r="B14" s="219" t="s">
        <v>399</v>
      </c>
      <c r="C14" s="159" t="s">
        <v>3</v>
      </c>
      <c r="D14" s="160"/>
      <c r="E14" s="161">
        <f t="shared" si="0"/>
        <v>0</v>
      </c>
      <c r="F14" s="162">
        <f t="shared" si="1"/>
        <v>0</v>
      </c>
      <c r="G14" s="163">
        <f t="shared" si="2"/>
        <v>0</v>
      </c>
    </row>
    <row r="15" spans="1:11" s="51" customFormat="1">
      <c r="A15" s="149">
        <v>10</v>
      </c>
      <c r="B15" s="229" t="s">
        <v>400</v>
      </c>
      <c r="C15" s="159" t="s">
        <v>3</v>
      </c>
      <c r="D15" s="160"/>
      <c r="E15" s="161">
        <f t="shared" si="0"/>
        <v>0</v>
      </c>
      <c r="F15" s="162">
        <f t="shared" si="1"/>
        <v>0</v>
      </c>
      <c r="G15" s="163">
        <f t="shared" si="2"/>
        <v>0</v>
      </c>
    </row>
    <row r="16" spans="1:11" s="51" customFormat="1" ht="15" customHeight="1">
      <c r="A16" s="149">
        <v>11</v>
      </c>
      <c r="B16" s="220" t="s">
        <v>50</v>
      </c>
      <c r="C16" s="159" t="s">
        <v>3</v>
      </c>
      <c r="D16" s="160"/>
      <c r="E16" s="161">
        <f t="shared" si="0"/>
        <v>0</v>
      </c>
      <c r="F16" s="162">
        <f t="shared" si="1"/>
        <v>0</v>
      </c>
      <c r="G16" s="163">
        <f t="shared" si="2"/>
        <v>0</v>
      </c>
    </row>
    <row r="17" spans="1:7" s="51" customFormat="1">
      <c r="A17" s="149">
        <v>12</v>
      </c>
      <c r="B17" s="219" t="s">
        <v>401</v>
      </c>
      <c r="C17" s="159" t="s">
        <v>3</v>
      </c>
      <c r="D17" s="160"/>
      <c r="E17" s="161">
        <f t="shared" si="0"/>
        <v>0</v>
      </c>
      <c r="F17" s="162">
        <f t="shared" si="1"/>
        <v>0</v>
      </c>
      <c r="G17" s="163">
        <f t="shared" si="2"/>
        <v>0</v>
      </c>
    </row>
    <row r="18" spans="1:7" s="51" customFormat="1" ht="15" customHeight="1">
      <c r="A18" s="149">
        <v>13</v>
      </c>
      <c r="B18" s="220" t="s">
        <v>51</v>
      </c>
      <c r="C18" s="159" t="s">
        <v>3</v>
      </c>
      <c r="D18" s="160"/>
      <c r="E18" s="161">
        <f t="shared" si="0"/>
        <v>0</v>
      </c>
      <c r="F18" s="162">
        <f t="shared" si="1"/>
        <v>0</v>
      </c>
      <c r="G18" s="163">
        <f t="shared" si="2"/>
        <v>0</v>
      </c>
    </row>
    <row r="19" spans="1:7" s="51" customFormat="1">
      <c r="A19" s="149">
        <v>14</v>
      </c>
      <c r="B19" s="220" t="s">
        <v>402</v>
      </c>
      <c r="C19" s="159" t="s">
        <v>3</v>
      </c>
      <c r="D19" s="160"/>
      <c r="E19" s="161">
        <f t="shared" si="0"/>
        <v>0</v>
      </c>
      <c r="F19" s="162">
        <f t="shared" si="1"/>
        <v>0</v>
      </c>
      <c r="G19" s="163">
        <f t="shared" si="2"/>
        <v>0</v>
      </c>
    </row>
    <row r="20" spans="1:7" s="51" customFormat="1" ht="15" customHeight="1">
      <c r="A20" s="149">
        <v>15</v>
      </c>
      <c r="B20" s="217" t="s">
        <v>52</v>
      </c>
      <c r="C20" s="159" t="s">
        <v>3</v>
      </c>
      <c r="D20" s="160"/>
      <c r="E20" s="161">
        <f>ROUNDDOWN(D20/192,0)</f>
        <v>0</v>
      </c>
      <c r="F20" s="162">
        <f t="shared" si="1"/>
        <v>0</v>
      </c>
      <c r="G20" s="163">
        <f t="shared" si="2"/>
        <v>0</v>
      </c>
    </row>
    <row r="21" spans="1:7" s="51" customFormat="1" ht="15" customHeight="1">
      <c r="A21" s="149">
        <v>16</v>
      </c>
      <c r="B21" s="221" t="s">
        <v>403</v>
      </c>
      <c r="C21" s="159" t="s">
        <v>3</v>
      </c>
      <c r="D21" s="160"/>
      <c r="E21" s="161">
        <f t="shared" si="0"/>
        <v>0</v>
      </c>
      <c r="F21" s="162">
        <f t="shared" si="1"/>
        <v>0</v>
      </c>
      <c r="G21" s="163">
        <f t="shared" si="2"/>
        <v>0</v>
      </c>
    </row>
    <row r="22" spans="1:7" s="51" customFormat="1">
      <c r="A22" s="149">
        <v>17</v>
      </c>
      <c r="B22" s="220" t="s">
        <v>53</v>
      </c>
      <c r="C22" s="159" t="s">
        <v>3</v>
      </c>
      <c r="D22" s="160"/>
      <c r="E22" s="161">
        <f t="shared" si="0"/>
        <v>0</v>
      </c>
      <c r="F22" s="162">
        <f t="shared" si="1"/>
        <v>0</v>
      </c>
      <c r="G22" s="163">
        <f t="shared" si="2"/>
        <v>0</v>
      </c>
    </row>
    <row r="23" spans="1:7" s="51" customFormat="1">
      <c r="A23" s="149">
        <v>18</v>
      </c>
      <c r="B23" s="218" t="s">
        <v>54</v>
      </c>
      <c r="C23" s="159" t="s">
        <v>3</v>
      </c>
      <c r="D23" s="160"/>
      <c r="E23" s="161">
        <f t="shared" si="0"/>
        <v>0</v>
      </c>
      <c r="F23" s="162">
        <f t="shared" si="1"/>
        <v>0</v>
      </c>
      <c r="G23" s="163">
        <f t="shared" si="2"/>
        <v>0</v>
      </c>
    </row>
    <row r="24" spans="1:7" s="51" customFormat="1">
      <c r="A24" s="149">
        <v>19</v>
      </c>
      <c r="B24" s="218" t="s">
        <v>55</v>
      </c>
      <c r="C24" s="159" t="s">
        <v>3</v>
      </c>
      <c r="D24" s="160"/>
      <c r="E24" s="161">
        <f t="shared" si="0"/>
        <v>0</v>
      </c>
      <c r="F24" s="162">
        <f t="shared" si="1"/>
        <v>0</v>
      </c>
      <c r="G24" s="163">
        <f t="shared" si="2"/>
        <v>0</v>
      </c>
    </row>
    <row r="25" spans="1:7" s="51" customFormat="1" ht="15" customHeight="1">
      <c r="A25" s="149">
        <v>20</v>
      </c>
      <c r="B25" s="220" t="s">
        <v>154</v>
      </c>
      <c r="C25" s="159" t="s">
        <v>3</v>
      </c>
      <c r="D25" s="160"/>
      <c r="E25" s="161">
        <f t="shared" si="0"/>
        <v>0</v>
      </c>
      <c r="F25" s="162">
        <f t="shared" si="1"/>
        <v>0</v>
      </c>
      <c r="G25" s="163">
        <f t="shared" si="2"/>
        <v>0</v>
      </c>
    </row>
    <row r="26" spans="1:7" s="51" customFormat="1">
      <c r="A26" s="149">
        <v>21</v>
      </c>
      <c r="B26" s="218" t="s">
        <v>56</v>
      </c>
      <c r="C26" s="159" t="s">
        <v>3</v>
      </c>
      <c r="D26" s="160"/>
      <c r="E26" s="161">
        <f t="shared" si="0"/>
        <v>0</v>
      </c>
      <c r="F26" s="162">
        <f t="shared" si="1"/>
        <v>0</v>
      </c>
      <c r="G26" s="163">
        <f t="shared" si="2"/>
        <v>0</v>
      </c>
    </row>
    <row r="27" spans="1:7" s="51" customFormat="1">
      <c r="A27" s="149">
        <v>22</v>
      </c>
      <c r="B27" s="215" t="s">
        <v>404</v>
      </c>
      <c r="C27" s="159" t="s">
        <v>3</v>
      </c>
      <c r="D27" s="160"/>
      <c r="E27" s="161">
        <f t="shared" si="0"/>
        <v>0</v>
      </c>
      <c r="F27" s="162">
        <f t="shared" si="1"/>
        <v>0</v>
      </c>
      <c r="G27" s="163">
        <f t="shared" si="2"/>
        <v>0</v>
      </c>
    </row>
    <row r="28" spans="1:7" s="51" customFormat="1" ht="15" customHeight="1">
      <c r="A28" s="149">
        <v>23</v>
      </c>
      <c r="B28" s="220" t="s">
        <v>155</v>
      </c>
      <c r="C28" s="159" t="s">
        <v>3</v>
      </c>
      <c r="D28" s="160"/>
      <c r="E28" s="161">
        <f t="shared" si="0"/>
        <v>0</v>
      </c>
      <c r="F28" s="162">
        <f t="shared" si="1"/>
        <v>0</v>
      </c>
      <c r="G28" s="163">
        <f t="shared" si="2"/>
        <v>0</v>
      </c>
    </row>
    <row r="29" spans="1:7" s="51" customFormat="1">
      <c r="A29" s="149">
        <v>24</v>
      </c>
      <c r="B29" s="215" t="s">
        <v>57</v>
      </c>
      <c r="C29" s="159" t="s">
        <v>3</v>
      </c>
      <c r="D29" s="160"/>
      <c r="E29" s="161">
        <f t="shared" si="0"/>
        <v>0</v>
      </c>
      <c r="F29" s="162">
        <f t="shared" si="1"/>
        <v>0</v>
      </c>
      <c r="G29" s="163">
        <f t="shared" si="2"/>
        <v>0</v>
      </c>
    </row>
    <row r="30" spans="1:7" s="51" customFormat="1">
      <c r="A30" s="149">
        <v>25</v>
      </c>
      <c r="B30" s="215" t="s">
        <v>58</v>
      </c>
      <c r="C30" s="159" t="s">
        <v>3</v>
      </c>
      <c r="D30" s="160"/>
      <c r="E30" s="161">
        <f t="shared" si="0"/>
        <v>0</v>
      </c>
      <c r="F30" s="162">
        <f t="shared" si="1"/>
        <v>0</v>
      </c>
      <c r="G30" s="163">
        <f t="shared" si="2"/>
        <v>0</v>
      </c>
    </row>
    <row r="31" spans="1:7" s="51" customFormat="1">
      <c r="A31" s="149">
        <v>26</v>
      </c>
      <c r="B31" s="220" t="s">
        <v>405</v>
      </c>
      <c r="C31" s="159" t="s">
        <v>3</v>
      </c>
      <c r="D31" s="160"/>
      <c r="E31" s="161">
        <f t="shared" si="0"/>
        <v>0</v>
      </c>
      <c r="F31" s="162">
        <f t="shared" si="1"/>
        <v>0</v>
      </c>
      <c r="G31" s="163">
        <f t="shared" si="2"/>
        <v>0</v>
      </c>
    </row>
    <row r="32" spans="1:7" s="51" customFormat="1">
      <c r="A32" s="149">
        <v>27</v>
      </c>
      <c r="B32" s="218" t="s">
        <v>59</v>
      </c>
      <c r="C32" s="159" t="s">
        <v>3</v>
      </c>
      <c r="D32" s="160"/>
      <c r="E32" s="161">
        <f t="shared" si="0"/>
        <v>0</v>
      </c>
      <c r="F32" s="162">
        <f t="shared" si="1"/>
        <v>0</v>
      </c>
      <c r="G32" s="163">
        <f t="shared" si="2"/>
        <v>0</v>
      </c>
    </row>
    <row r="33" spans="1:7" s="51" customFormat="1">
      <c r="A33" s="149">
        <v>28</v>
      </c>
      <c r="B33" s="217" t="s">
        <v>60</v>
      </c>
      <c r="C33" s="159" t="s">
        <v>3</v>
      </c>
      <c r="D33" s="160"/>
      <c r="E33" s="161">
        <f t="shared" si="0"/>
        <v>0</v>
      </c>
      <c r="F33" s="162">
        <f t="shared" si="1"/>
        <v>0</v>
      </c>
      <c r="G33" s="163">
        <f t="shared" si="2"/>
        <v>0</v>
      </c>
    </row>
    <row r="34" spans="1:7" s="51" customFormat="1">
      <c r="A34" s="149">
        <v>29</v>
      </c>
      <c r="B34" s="218" t="s">
        <v>61</v>
      </c>
      <c r="C34" s="159" t="s">
        <v>3</v>
      </c>
      <c r="D34" s="160"/>
      <c r="E34" s="161">
        <f t="shared" si="0"/>
        <v>0</v>
      </c>
      <c r="F34" s="162">
        <f t="shared" si="1"/>
        <v>0</v>
      </c>
      <c r="G34" s="163">
        <f t="shared" si="2"/>
        <v>0</v>
      </c>
    </row>
    <row r="35" spans="1:7" s="51" customFormat="1" ht="15" customHeight="1">
      <c r="A35" s="149">
        <v>30</v>
      </c>
      <c r="B35" s="218" t="s">
        <v>156</v>
      </c>
      <c r="C35" s="159" t="s">
        <v>3</v>
      </c>
      <c r="D35" s="160"/>
      <c r="E35" s="161">
        <f t="shared" si="0"/>
        <v>0</v>
      </c>
      <c r="F35" s="162">
        <f t="shared" si="1"/>
        <v>0</v>
      </c>
      <c r="G35" s="163">
        <f t="shared" si="2"/>
        <v>0</v>
      </c>
    </row>
    <row r="36" spans="1:7" s="51" customFormat="1">
      <c r="A36" s="149">
        <v>31</v>
      </c>
      <c r="B36" s="218" t="s">
        <v>157</v>
      </c>
      <c r="C36" s="159" t="s">
        <v>3</v>
      </c>
      <c r="D36" s="160"/>
      <c r="E36" s="161">
        <f t="shared" si="0"/>
        <v>0</v>
      </c>
      <c r="F36" s="162">
        <f t="shared" si="1"/>
        <v>0</v>
      </c>
      <c r="G36" s="163">
        <f t="shared" si="2"/>
        <v>0</v>
      </c>
    </row>
    <row r="37" spans="1:7" s="51" customFormat="1">
      <c r="A37" s="149">
        <v>32</v>
      </c>
      <c r="B37" s="219" t="s">
        <v>406</v>
      </c>
      <c r="C37" s="159" t="s">
        <v>3</v>
      </c>
      <c r="D37" s="160"/>
      <c r="E37" s="161">
        <f t="shared" si="0"/>
        <v>0</v>
      </c>
      <c r="F37" s="162">
        <f t="shared" si="1"/>
        <v>0</v>
      </c>
      <c r="G37" s="163">
        <f t="shared" si="2"/>
        <v>0</v>
      </c>
    </row>
    <row r="38" spans="1:7" s="51" customFormat="1">
      <c r="A38" s="149">
        <v>33</v>
      </c>
      <c r="B38" s="215" t="s">
        <v>62</v>
      </c>
      <c r="C38" s="159" t="s">
        <v>3</v>
      </c>
      <c r="D38" s="160"/>
      <c r="E38" s="161">
        <f t="shared" si="0"/>
        <v>0</v>
      </c>
      <c r="F38" s="162">
        <f t="shared" si="1"/>
        <v>0</v>
      </c>
      <c r="G38" s="163">
        <f t="shared" si="2"/>
        <v>0</v>
      </c>
    </row>
    <row r="39" spans="1:7" s="51" customFormat="1">
      <c r="A39" s="149">
        <v>34</v>
      </c>
      <c r="B39" s="219" t="s">
        <v>407</v>
      </c>
      <c r="C39" s="159" t="s">
        <v>3</v>
      </c>
      <c r="D39" s="160"/>
      <c r="E39" s="161">
        <f t="shared" si="0"/>
        <v>0</v>
      </c>
      <c r="F39" s="162">
        <f t="shared" si="1"/>
        <v>0</v>
      </c>
      <c r="G39" s="163">
        <f t="shared" si="2"/>
        <v>0</v>
      </c>
    </row>
    <row r="40" spans="1:7" s="51" customFormat="1">
      <c r="A40" s="149">
        <v>35</v>
      </c>
      <c r="B40" s="217" t="s">
        <v>63</v>
      </c>
      <c r="C40" s="159" t="s">
        <v>3</v>
      </c>
      <c r="D40" s="160"/>
      <c r="E40" s="161">
        <f t="shared" si="0"/>
        <v>0</v>
      </c>
      <c r="F40" s="162">
        <f t="shared" si="1"/>
        <v>0</v>
      </c>
      <c r="G40" s="163">
        <f t="shared" si="2"/>
        <v>0</v>
      </c>
    </row>
    <row r="41" spans="1:7" s="51" customFormat="1">
      <c r="A41" s="149">
        <v>36</v>
      </c>
      <c r="B41" s="352" t="s">
        <v>408</v>
      </c>
      <c r="C41" s="159" t="s">
        <v>3</v>
      </c>
      <c r="D41" s="160"/>
      <c r="E41" s="161">
        <f t="shared" si="0"/>
        <v>0</v>
      </c>
      <c r="F41" s="162">
        <f t="shared" si="1"/>
        <v>0</v>
      </c>
      <c r="G41" s="163">
        <f t="shared" si="2"/>
        <v>0</v>
      </c>
    </row>
    <row r="42" spans="1:7" s="51" customFormat="1" ht="15" customHeight="1">
      <c r="A42" s="149">
        <v>37</v>
      </c>
      <c r="B42" s="222" t="s">
        <v>64</v>
      </c>
      <c r="C42" s="159" t="s">
        <v>3</v>
      </c>
      <c r="D42" s="160"/>
      <c r="E42" s="161">
        <f t="shared" si="0"/>
        <v>0</v>
      </c>
      <c r="F42" s="162">
        <f t="shared" si="1"/>
        <v>0</v>
      </c>
      <c r="G42" s="163">
        <f t="shared" si="2"/>
        <v>0</v>
      </c>
    </row>
    <row r="43" spans="1:7" s="51" customFormat="1">
      <c r="A43" s="149">
        <v>38</v>
      </c>
      <c r="B43" s="218" t="s">
        <v>158</v>
      </c>
      <c r="C43" s="159" t="s">
        <v>3</v>
      </c>
      <c r="D43" s="160"/>
      <c r="E43" s="161">
        <f t="shared" si="0"/>
        <v>0</v>
      </c>
      <c r="F43" s="162">
        <f t="shared" si="1"/>
        <v>0</v>
      </c>
      <c r="G43" s="163">
        <f t="shared" si="2"/>
        <v>0</v>
      </c>
    </row>
    <row r="44" spans="1:7" s="51" customFormat="1">
      <c r="A44" s="149">
        <v>39</v>
      </c>
      <c r="B44" s="215" t="s">
        <v>65</v>
      </c>
      <c r="C44" s="159" t="s">
        <v>3</v>
      </c>
      <c r="D44" s="160"/>
      <c r="E44" s="161">
        <f t="shared" si="0"/>
        <v>0</v>
      </c>
      <c r="F44" s="162">
        <f t="shared" si="1"/>
        <v>0</v>
      </c>
      <c r="G44" s="163">
        <f t="shared" si="2"/>
        <v>0</v>
      </c>
    </row>
    <row r="45" spans="1:7" s="51" customFormat="1" ht="15" customHeight="1">
      <c r="A45" s="149">
        <v>40</v>
      </c>
      <c r="B45" s="352" t="s">
        <v>66</v>
      </c>
      <c r="C45" s="159" t="s">
        <v>3</v>
      </c>
      <c r="D45" s="160"/>
      <c r="E45" s="161">
        <f t="shared" si="0"/>
        <v>0</v>
      </c>
      <c r="F45" s="162">
        <f t="shared" si="1"/>
        <v>0</v>
      </c>
      <c r="G45" s="163">
        <f t="shared" si="2"/>
        <v>0</v>
      </c>
    </row>
    <row r="46" spans="1:7" s="51" customFormat="1" ht="15" customHeight="1">
      <c r="A46" s="149">
        <v>41</v>
      </c>
      <c r="B46" s="220" t="s">
        <v>67</v>
      </c>
      <c r="C46" s="159" t="s">
        <v>3</v>
      </c>
      <c r="D46" s="160"/>
      <c r="E46" s="161">
        <f>ROUNDDOWN(D46/192,0)</f>
        <v>0</v>
      </c>
      <c r="F46" s="162">
        <f t="shared" si="1"/>
        <v>0</v>
      </c>
      <c r="G46" s="163">
        <f t="shared" si="2"/>
        <v>0</v>
      </c>
    </row>
    <row r="47" spans="1:7" s="51" customFormat="1" ht="15" customHeight="1">
      <c r="A47" s="149">
        <v>42</v>
      </c>
      <c r="B47" s="220" t="s">
        <v>68</v>
      </c>
      <c r="C47" s="159" t="s">
        <v>3</v>
      </c>
      <c r="D47" s="160"/>
      <c r="E47" s="161">
        <f t="shared" si="0"/>
        <v>0</v>
      </c>
      <c r="F47" s="162">
        <f t="shared" si="1"/>
        <v>0</v>
      </c>
      <c r="G47" s="163">
        <f t="shared" si="2"/>
        <v>0</v>
      </c>
    </row>
    <row r="48" spans="1:7" s="51" customFormat="1">
      <c r="A48" s="149">
        <v>43</v>
      </c>
      <c r="B48" s="220" t="s">
        <v>69</v>
      </c>
      <c r="C48" s="159" t="s">
        <v>3</v>
      </c>
      <c r="D48" s="160"/>
      <c r="E48" s="161">
        <f t="shared" si="0"/>
        <v>0</v>
      </c>
      <c r="F48" s="162">
        <f t="shared" si="1"/>
        <v>0</v>
      </c>
      <c r="G48" s="163">
        <f t="shared" si="2"/>
        <v>0</v>
      </c>
    </row>
    <row r="49" spans="1:7" s="51" customFormat="1" ht="15" customHeight="1">
      <c r="A49" s="149">
        <v>44</v>
      </c>
      <c r="B49" s="215" t="s">
        <v>70</v>
      </c>
      <c r="C49" s="159" t="s">
        <v>3</v>
      </c>
      <c r="D49" s="160"/>
      <c r="E49" s="161">
        <f t="shared" si="0"/>
        <v>0</v>
      </c>
      <c r="F49" s="162">
        <f t="shared" si="1"/>
        <v>0</v>
      </c>
      <c r="G49" s="163">
        <f t="shared" si="2"/>
        <v>0</v>
      </c>
    </row>
    <row r="50" spans="1:7" s="51" customFormat="1">
      <c r="A50" s="149">
        <v>45</v>
      </c>
      <c r="B50" s="223" t="s">
        <v>71</v>
      </c>
      <c r="C50" s="159" t="s">
        <v>3</v>
      </c>
      <c r="D50" s="160"/>
      <c r="E50" s="161">
        <f t="shared" si="0"/>
        <v>0</v>
      </c>
      <c r="F50" s="162">
        <f t="shared" si="1"/>
        <v>0</v>
      </c>
      <c r="G50" s="163">
        <f t="shared" si="2"/>
        <v>0</v>
      </c>
    </row>
    <row r="51" spans="1:7" s="51" customFormat="1">
      <c r="A51" s="149">
        <v>46</v>
      </c>
      <c r="B51" s="428" t="s">
        <v>72</v>
      </c>
      <c r="C51" s="159" t="s">
        <v>3</v>
      </c>
      <c r="D51" s="160"/>
      <c r="E51" s="161">
        <f t="shared" si="0"/>
        <v>0</v>
      </c>
      <c r="F51" s="162">
        <f t="shared" si="1"/>
        <v>0</v>
      </c>
      <c r="G51" s="163">
        <f t="shared" si="2"/>
        <v>0</v>
      </c>
    </row>
    <row r="52" spans="1:7" s="51" customFormat="1">
      <c r="A52" s="149">
        <v>47</v>
      </c>
      <c r="B52" s="217" t="s">
        <v>73</v>
      </c>
      <c r="C52" s="159" t="s">
        <v>3</v>
      </c>
      <c r="D52" s="160"/>
      <c r="E52" s="161">
        <f t="shared" si="0"/>
        <v>0</v>
      </c>
      <c r="F52" s="162">
        <f t="shared" si="1"/>
        <v>0</v>
      </c>
      <c r="G52" s="163">
        <f t="shared" si="2"/>
        <v>0</v>
      </c>
    </row>
    <row r="53" spans="1:7" s="51" customFormat="1">
      <c r="A53" s="149">
        <v>48</v>
      </c>
      <c r="B53" s="225" t="s">
        <v>409</v>
      </c>
      <c r="C53" s="159" t="s">
        <v>3</v>
      </c>
      <c r="D53" s="160"/>
      <c r="E53" s="161">
        <f t="shared" si="0"/>
        <v>0</v>
      </c>
      <c r="F53" s="162">
        <f t="shared" si="1"/>
        <v>0</v>
      </c>
      <c r="G53" s="163">
        <f t="shared" si="2"/>
        <v>0</v>
      </c>
    </row>
    <row r="54" spans="1:7" s="51" customFormat="1" ht="15" customHeight="1">
      <c r="A54" s="149">
        <v>49</v>
      </c>
      <c r="B54" s="218" t="s">
        <v>159</v>
      </c>
      <c r="C54" s="159" t="s">
        <v>3</v>
      </c>
      <c r="D54" s="160"/>
      <c r="E54" s="161">
        <f t="shared" si="0"/>
        <v>0</v>
      </c>
      <c r="F54" s="162">
        <f t="shared" si="1"/>
        <v>0</v>
      </c>
      <c r="G54" s="163">
        <f t="shared" si="2"/>
        <v>0</v>
      </c>
    </row>
    <row r="55" spans="1:7" s="51" customFormat="1" ht="15" customHeight="1">
      <c r="A55" s="149">
        <v>50</v>
      </c>
      <c r="B55" s="215" t="s">
        <v>410</v>
      </c>
      <c r="C55" s="159" t="s">
        <v>3</v>
      </c>
      <c r="D55" s="160"/>
      <c r="E55" s="161">
        <f t="shared" si="0"/>
        <v>0</v>
      </c>
      <c r="F55" s="162">
        <f t="shared" si="1"/>
        <v>0</v>
      </c>
      <c r="G55" s="163">
        <f t="shared" si="2"/>
        <v>0</v>
      </c>
    </row>
    <row r="56" spans="1:7" s="51" customFormat="1">
      <c r="A56" s="149">
        <v>51</v>
      </c>
      <c r="B56" s="217" t="s">
        <v>74</v>
      </c>
      <c r="C56" s="159" t="s">
        <v>3</v>
      </c>
      <c r="D56" s="160"/>
      <c r="E56" s="161">
        <f t="shared" si="0"/>
        <v>0</v>
      </c>
      <c r="F56" s="162">
        <f t="shared" si="1"/>
        <v>0</v>
      </c>
      <c r="G56" s="163">
        <f t="shared" si="2"/>
        <v>0</v>
      </c>
    </row>
    <row r="57" spans="1:7" s="51" customFormat="1" ht="15" customHeight="1">
      <c r="A57" s="149">
        <v>52</v>
      </c>
      <c r="B57" s="226" t="s">
        <v>75</v>
      </c>
      <c r="C57" s="159" t="s">
        <v>3</v>
      </c>
      <c r="D57" s="160"/>
      <c r="E57" s="161">
        <f>ROUNDDOWN(D57/192,0)</f>
        <v>0</v>
      </c>
      <c r="F57" s="162">
        <f t="shared" si="1"/>
        <v>0</v>
      </c>
      <c r="G57" s="163">
        <f t="shared" si="2"/>
        <v>0</v>
      </c>
    </row>
    <row r="58" spans="1:7" s="51" customFormat="1">
      <c r="A58" s="149">
        <v>53</v>
      </c>
      <c r="B58" s="221" t="s">
        <v>411</v>
      </c>
      <c r="C58" s="159" t="s">
        <v>3</v>
      </c>
      <c r="D58" s="160"/>
      <c r="E58" s="161">
        <f t="shared" si="0"/>
        <v>0</v>
      </c>
      <c r="F58" s="162">
        <f t="shared" si="1"/>
        <v>0</v>
      </c>
      <c r="G58" s="163">
        <f t="shared" si="2"/>
        <v>0</v>
      </c>
    </row>
    <row r="59" spans="1:7" s="51" customFormat="1">
      <c r="A59" s="149">
        <v>54</v>
      </c>
      <c r="B59" s="219" t="s">
        <v>412</v>
      </c>
      <c r="C59" s="159" t="s">
        <v>3</v>
      </c>
      <c r="D59" s="160"/>
      <c r="E59" s="161">
        <f t="shared" si="0"/>
        <v>0</v>
      </c>
      <c r="F59" s="162">
        <f t="shared" si="1"/>
        <v>0</v>
      </c>
      <c r="G59" s="163">
        <f t="shared" si="2"/>
        <v>0</v>
      </c>
    </row>
    <row r="60" spans="1:7" s="51" customFormat="1">
      <c r="A60" s="149">
        <v>55</v>
      </c>
      <c r="B60" s="218" t="s">
        <v>76</v>
      </c>
      <c r="C60" s="159" t="s">
        <v>3</v>
      </c>
      <c r="D60" s="160"/>
      <c r="E60" s="161">
        <f t="shared" si="0"/>
        <v>0</v>
      </c>
      <c r="F60" s="162">
        <f t="shared" si="1"/>
        <v>0</v>
      </c>
      <c r="G60" s="163">
        <f t="shared" si="2"/>
        <v>0</v>
      </c>
    </row>
    <row r="61" spans="1:7" s="51" customFormat="1">
      <c r="A61" s="401">
        <v>56</v>
      </c>
      <c r="B61" s="217" t="s">
        <v>77</v>
      </c>
      <c r="C61" s="159" t="s">
        <v>3</v>
      </c>
      <c r="D61" s="160"/>
      <c r="E61" s="161">
        <f>ROUNDDOWN(D61/192,0)</f>
        <v>0</v>
      </c>
      <c r="F61" s="162">
        <f t="shared" si="1"/>
        <v>0</v>
      </c>
      <c r="G61" s="163">
        <f t="shared" si="2"/>
        <v>0</v>
      </c>
    </row>
    <row r="62" spans="1:7" s="51" customFormat="1">
      <c r="A62" s="149">
        <v>57</v>
      </c>
      <c r="B62" s="215" t="s">
        <v>413</v>
      </c>
      <c r="C62" s="159" t="s">
        <v>3</v>
      </c>
      <c r="D62" s="160"/>
      <c r="E62" s="161">
        <f t="shared" si="0"/>
        <v>0</v>
      </c>
      <c r="F62" s="162">
        <f t="shared" si="1"/>
        <v>0</v>
      </c>
      <c r="G62" s="163">
        <f t="shared" si="2"/>
        <v>0</v>
      </c>
    </row>
    <row r="63" spans="1:7" s="51" customFormat="1">
      <c r="A63" s="401">
        <v>58</v>
      </c>
      <c r="B63" s="217" t="s">
        <v>160</v>
      </c>
      <c r="C63" s="159" t="s">
        <v>3</v>
      </c>
      <c r="D63" s="160"/>
      <c r="E63" s="161">
        <f t="shared" si="0"/>
        <v>0</v>
      </c>
      <c r="F63" s="162">
        <f t="shared" si="1"/>
        <v>0</v>
      </c>
      <c r="G63" s="163">
        <f t="shared" si="2"/>
        <v>0</v>
      </c>
    </row>
    <row r="64" spans="1:7" s="51" customFormat="1">
      <c r="A64" s="149">
        <v>59</v>
      </c>
      <c r="B64" s="215" t="s">
        <v>78</v>
      </c>
      <c r="C64" s="159" t="s">
        <v>3</v>
      </c>
      <c r="D64" s="160"/>
      <c r="E64" s="161">
        <f t="shared" si="0"/>
        <v>0</v>
      </c>
      <c r="F64" s="162">
        <f t="shared" si="1"/>
        <v>0</v>
      </c>
      <c r="G64" s="163">
        <f t="shared" si="2"/>
        <v>0</v>
      </c>
    </row>
    <row r="65" spans="1:7" s="51" customFormat="1">
      <c r="A65" s="149">
        <v>60</v>
      </c>
      <c r="B65" s="218" t="s">
        <v>161</v>
      </c>
      <c r="C65" s="159" t="s">
        <v>3</v>
      </c>
      <c r="D65" s="160"/>
      <c r="E65" s="161">
        <f t="shared" si="0"/>
        <v>0</v>
      </c>
      <c r="F65" s="162">
        <f t="shared" si="1"/>
        <v>0</v>
      </c>
      <c r="G65" s="163">
        <f t="shared" si="2"/>
        <v>0</v>
      </c>
    </row>
    <row r="66" spans="1:7" s="51" customFormat="1">
      <c r="A66" s="149">
        <v>61</v>
      </c>
      <c r="B66" s="219" t="s">
        <v>414</v>
      </c>
      <c r="C66" s="159" t="s">
        <v>3</v>
      </c>
      <c r="D66" s="160"/>
      <c r="E66" s="161">
        <f t="shared" si="0"/>
        <v>0</v>
      </c>
      <c r="F66" s="162">
        <f t="shared" si="1"/>
        <v>0</v>
      </c>
      <c r="G66" s="163">
        <f t="shared" si="2"/>
        <v>0</v>
      </c>
    </row>
    <row r="67" spans="1:7" s="51" customFormat="1">
      <c r="A67" s="149">
        <v>62</v>
      </c>
      <c r="B67" s="229" t="s">
        <v>415</v>
      </c>
      <c r="C67" s="159" t="s">
        <v>3</v>
      </c>
      <c r="D67" s="160"/>
      <c r="E67" s="161">
        <f t="shared" si="0"/>
        <v>0</v>
      </c>
      <c r="F67" s="162">
        <f t="shared" si="1"/>
        <v>0</v>
      </c>
      <c r="G67" s="163">
        <f t="shared" si="2"/>
        <v>0</v>
      </c>
    </row>
    <row r="68" spans="1:7" s="51" customFormat="1">
      <c r="A68" s="401">
        <v>63</v>
      </c>
      <c r="B68" s="217" t="s">
        <v>79</v>
      </c>
      <c r="C68" s="159" t="s">
        <v>3</v>
      </c>
      <c r="D68" s="160"/>
      <c r="E68" s="161">
        <f t="shared" si="0"/>
        <v>0</v>
      </c>
      <c r="F68" s="162">
        <f t="shared" si="1"/>
        <v>0</v>
      </c>
      <c r="G68" s="163">
        <f t="shared" si="2"/>
        <v>0</v>
      </c>
    </row>
    <row r="69" spans="1:7" s="51" customFormat="1" ht="15" customHeight="1">
      <c r="A69" s="149">
        <v>64</v>
      </c>
      <c r="B69" s="219" t="s">
        <v>416</v>
      </c>
      <c r="C69" s="159" t="s">
        <v>3</v>
      </c>
      <c r="D69" s="160"/>
      <c r="E69" s="161">
        <f>ROUNDDOWN(D69/192,0)</f>
        <v>0</v>
      </c>
      <c r="F69" s="162">
        <f t="shared" si="1"/>
        <v>0</v>
      </c>
      <c r="G69" s="163">
        <f t="shared" si="2"/>
        <v>0</v>
      </c>
    </row>
    <row r="70" spans="1:7" s="51" customFormat="1">
      <c r="A70" s="149">
        <v>65</v>
      </c>
      <c r="B70" s="218" t="s">
        <v>162</v>
      </c>
      <c r="C70" s="159" t="s">
        <v>3</v>
      </c>
      <c r="D70" s="160"/>
      <c r="E70" s="161">
        <f t="shared" si="0"/>
        <v>0</v>
      </c>
      <c r="F70" s="162">
        <f t="shared" ref="F70:F133" si="3">ROUNDDOWN((D70-E70*192)/24,0)</f>
        <v>0</v>
      </c>
      <c r="G70" s="163">
        <f t="shared" ref="G70:G133" si="4">D70-E70*192-F70*24</f>
        <v>0</v>
      </c>
    </row>
    <row r="71" spans="1:7" s="51" customFormat="1">
      <c r="A71" s="149">
        <v>66</v>
      </c>
      <c r="B71" s="217" t="s">
        <v>80</v>
      </c>
      <c r="C71" s="159" t="s">
        <v>3</v>
      </c>
      <c r="D71" s="160"/>
      <c r="E71" s="161">
        <f t="shared" si="0"/>
        <v>0</v>
      </c>
      <c r="F71" s="162">
        <f t="shared" si="3"/>
        <v>0</v>
      </c>
      <c r="G71" s="163">
        <f t="shared" si="4"/>
        <v>0</v>
      </c>
    </row>
    <row r="72" spans="1:7" s="51" customFormat="1">
      <c r="A72" s="149">
        <v>67</v>
      </c>
      <c r="B72" s="371" t="s">
        <v>81</v>
      </c>
      <c r="C72" s="159" t="s">
        <v>3</v>
      </c>
      <c r="D72" s="160"/>
      <c r="E72" s="161">
        <f t="shared" si="0"/>
        <v>0</v>
      </c>
      <c r="F72" s="162">
        <f t="shared" si="3"/>
        <v>0</v>
      </c>
      <c r="G72" s="163">
        <f t="shared" si="4"/>
        <v>0</v>
      </c>
    </row>
    <row r="73" spans="1:7" s="51" customFormat="1">
      <c r="A73" s="149">
        <v>68</v>
      </c>
      <c r="B73" s="218" t="s">
        <v>163</v>
      </c>
      <c r="C73" s="159" t="s">
        <v>3</v>
      </c>
      <c r="D73" s="160"/>
      <c r="E73" s="161">
        <f t="shared" si="0"/>
        <v>0</v>
      </c>
      <c r="F73" s="162">
        <f t="shared" si="3"/>
        <v>0</v>
      </c>
      <c r="G73" s="163">
        <f t="shared" si="4"/>
        <v>0</v>
      </c>
    </row>
    <row r="74" spans="1:7" s="51" customFormat="1">
      <c r="A74" s="401">
        <v>69</v>
      </c>
      <c r="B74" s="217" t="s">
        <v>82</v>
      </c>
      <c r="C74" s="159" t="s">
        <v>3</v>
      </c>
      <c r="D74" s="160"/>
      <c r="E74" s="161">
        <f t="shared" ref="E74:E138" si="5">ROUNDDOWN(D74/192,0)</f>
        <v>0</v>
      </c>
      <c r="F74" s="162">
        <f t="shared" si="3"/>
        <v>0</v>
      </c>
      <c r="G74" s="163">
        <f t="shared" si="4"/>
        <v>0</v>
      </c>
    </row>
    <row r="75" spans="1:7" s="51" customFormat="1" ht="15" customHeight="1">
      <c r="A75" s="149">
        <v>70</v>
      </c>
      <c r="B75" s="220" t="s">
        <v>83</v>
      </c>
      <c r="C75" s="159" t="s">
        <v>3</v>
      </c>
      <c r="D75" s="160"/>
      <c r="E75" s="161">
        <f t="shared" si="5"/>
        <v>0</v>
      </c>
      <c r="F75" s="162">
        <f t="shared" si="3"/>
        <v>0</v>
      </c>
      <c r="G75" s="163">
        <f t="shared" si="4"/>
        <v>0</v>
      </c>
    </row>
    <row r="76" spans="1:7" s="51" customFormat="1" ht="15" customHeight="1">
      <c r="A76" s="149">
        <v>71</v>
      </c>
      <c r="B76" s="219" t="s">
        <v>417</v>
      </c>
      <c r="C76" s="159" t="s">
        <v>3</v>
      </c>
      <c r="D76" s="160"/>
      <c r="E76" s="161">
        <f t="shared" si="5"/>
        <v>0</v>
      </c>
      <c r="F76" s="162">
        <f t="shared" si="3"/>
        <v>0</v>
      </c>
      <c r="G76" s="163">
        <f t="shared" si="4"/>
        <v>0</v>
      </c>
    </row>
    <row r="77" spans="1:7" s="51" customFormat="1" ht="15" customHeight="1">
      <c r="A77" s="401">
        <v>72</v>
      </c>
      <c r="B77" s="404" t="s">
        <v>418</v>
      </c>
      <c r="C77" s="159" t="s">
        <v>3</v>
      </c>
      <c r="D77" s="160"/>
      <c r="E77" s="161">
        <f t="shared" si="5"/>
        <v>0</v>
      </c>
      <c r="F77" s="162">
        <f t="shared" si="3"/>
        <v>0</v>
      </c>
      <c r="G77" s="163">
        <f t="shared" si="4"/>
        <v>0</v>
      </c>
    </row>
    <row r="78" spans="1:7" s="51" customFormat="1">
      <c r="A78" s="149">
        <v>73</v>
      </c>
      <c r="B78" s="215" t="s">
        <v>84</v>
      </c>
      <c r="C78" s="159" t="s">
        <v>3</v>
      </c>
      <c r="D78" s="160"/>
      <c r="E78" s="161">
        <f t="shared" si="5"/>
        <v>0</v>
      </c>
      <c r="F78" s="162">
        <f t="shared" si="3"/>
        <v>0</v>
      </c>
      <c r="G78" s="163">
        <f t="shared" si="4"/>
        <v>0</v>
      </c>
    </row>
    <row r="79" spans="1:7" s="51" customFormat="1">
      <c r="A79" s="149">
        <v>74</v>
      </c>
      <c r="B79" s="215" t="s">
        <v>85</v>
      </c>
      <c r="C79" s="159" t="s">
        <v>3</v>
      </c>
      <c r="D79" s="160"/>
      <c r="E79" s="161">
        <f t="shared" si="5"/>
        <v>0</v>
      </c>
      <c r="F79" s="162">
        <f t="shared" si="3"/>
        <v>0</v>
      </c>
      <c r="G79" s="163">
        <f t="shared" si="4"/>
        <v>0</v>
      </c>
    </row>
    <row r="80" spans="1:7" s="51" customFormat="1">
      <c r="A80" s="149">
        <v>75</v>
      </c>
      <c r="B80" s="215" t="s">
        <v>382</v>
      </c>
      <c r="C80" s="159" t="s">
        <v>3</v>
      </c>
      <c r="D80" s="160"/>
      <c r="E80" s="161">
        <f t="shared" si="5"/>
        <v>0</v>
      </c>
      <c r="F80" s="162">
        <f t="shared" si="3"/>
        <v>0</v>
      </c>
      <c r="G80" s="163">
        <f t="shared" si="4"/>
        <v>0</v>
      </c>
    </row>
    <row r="81" spans="1:7" s="51" customFormat="1">
      <c r="A81" s="401">
        <v>76</v>
      </c>
      <c r="B81" s="217" t="s">
        <v>86</v>
      </c>
      <c r="C81" s="159" t="s">
        <v>3</v>
      </c>
      <c r="D81" s="160"/>
      <c r="E81" s="161">
        <f t="shared" si="5"/>
        <v>0</v>
      </c>
      <c r="F81" s="162">
        <f t="shared" si="3"/>
        <v>0</v>
      </c>
      <c r="G81" s="163">
        <f t="shared" si="4"/>
        <v>0</v>
      </c>
    </row>
    <row r="82" spans="1:7" s="51" customFormat="1">
      <c r="A82" s="401">
        <v>77</v>
      </c>
      <c r="B82" s="217" t="s">
        <v>87</v>
      </c>
      <c r="C82" s="159" t="s">
        <v>3</v>
      </c>
      <c r="D82" s="160"/>
      <c r="E82" s="161">
        <f t="shared" si="5"/>
        <v>0</v>
      </c>
      <c r="F82" s="162">
        <f t="shared" si="3"/>
        <v>0</v>
      </c>
      <c r="G82" s="163">
        <f t="shared" si="4"/>
        <v>0</v>
      </c>
    </row>
    <row r="83" spans="1:7" s="51" customFormat="1">
      <c r="A83" s="149">
        <v>78</v>
      </c>
      <c r="B83" s="218" t="s">
        <v>88</v>
      </c>
      <c r="C83" s="159" t="s">
        <v>3</v>
      </c>
      <c r="D83" s="160"/>
      <c r="E83" s="161">
        <f t="shared" si="5"/>
        <v>0</v>
      </c>
      <c r="F83" s="162">
        <f t="shared" si="3"/>
        <v>0</v>
      </c>
      <c r="G83" s="163">
        <f t="shared" si="4"/>
        <v>0</v>
      </c>
    </row>
    <row r="84" spans="1:7" s="51" customFormat="1">
      <c r="A84" s="149">
        <v>79</v>
      </c>
      <c r="B84" s="218" t="s">
        <v>89</v>
      </c>
      <c r="C84" s="159" t="s">
        <v>3</v>
      </c>
      <c r="D84" s="160"/>
      <c r="E84" s="161">
        <f t="shared" si="5"/>
        <v>0</v>
      </c>
      <c r="F84" s="162">
        <f t="shared" si="3"/>
        <v>0</v>
      </c>
      <c r="G84" s="163">
        <f t="shared" si="4"/>
        <v>0</v>
      </c>
    </row>
    <row r="85" spans="1:7" s="51" customFormat="1">
      <c r="A85" s="149">
        <v>80</v>
      </c>
      <c r="B85" s="215" t="s">
        <v>419</v>
      </c>
      <c r="C85" s="159" t="s">
        <v>3</v>
      </c>
      <c r="D85" s="160"/>
      <c r="E85" s="161">
        <f t="shared" si="5"/>
        <v>0</v>
      </c>
      <c r="F85" s="162">
        <f t="shared" si="3"/>
        <v>0</v>
      </c>
      <c r="G85" s="163">
        <f t="shared" si="4"/>
        <v>0</v>
      </c>
    </row>
    <row r="86" spans="1:7" s="51" customFormat="1">
      <c r="A86" s="149">
        <v>81</v>
      </c>
      <c r="B86" s="228" t="s">
        <v>90</v>
      </c>
      <c r="C86" s="159" t="s">
        <v>3</v>
      </c>
      <c r="D86" s="160"/>
      <c r="E86" s="161">
        <f t="shared" si="5"/>
        <v>0</v>
      </c>
      <c r="F86" s="162">
        <f t="shared" si="3"/>
        <v>0</v>
      </c>
      <c r="G86" s="163">
        <f t="shared" si="4"/>
        <v>0</v>
      </c>
    </row>
    <row r="87" spans="1:7" s="51" customFormat="1">
      <c r="A87" s="401">
        <v>82</v>
      </c>
      <c r="B87" s="217" t="s">
        <v>91</v>
      </c>
      <c r="C87" s="159" t="s">
        <v>3</v>
      </c>
      <c r="D87" s="160"/>
      <c r="E87" s="161">
        <f t="shared" si="5"/>
        <v>0</v>
      </c>
      <c r="F87" s="162">
        <f t="shared" si="3"/>
        <v>0</v>
      </c>
      <c r="G87" s="163">
        <f t="shared" si="4"/>
        <v>0</v>
      </c>
    </row>
    <row r="88" spans="1:7" s="51" customFormat="1" ht="15" customHeight="1">
      <c r="A88" s="149">
        <v>83</v>
      </c>
      <c r="B88" s="229" t="s">
        <v>420</v>
      </c>
      <c r="C88" s="159" t="s">
        <v>3</v>
      </c>
      <c r="D88" s="160"/>
      <c r="E88" s="161">
        <f t="shared" si="5"/>
        <v>0</v>
      </c>
      <c r="F88" s="162">
        <f t="shared" si="3"/>
        <v>0</v>
      </c>
      <c r="G88" s="163">
        <f t="shared" si="4"/>
        <v>0</v>
      </c>
    </row>
    <row r="89" spans="1:7" s="51" customFormat="1" ht="15" customHeight="1">
      <c r="A89" s="149">
        <v>84</v>
      </c>
      <c r="B89" s="218" t="s">
        <v>92</v>
      </c>
      <c r="C89" s="159" t="s">
        <v>3</v>
      </c>
      <c r="D89" s="160"/>
      <c r="E89" s="161">
        <f t="shared" si="5"/>
        <v>0</v>
      </c>
      <c r="F89" s="162">
        <f t="shared" si="3"/>
        <v>0</v>
      </c>
      <c r="G89" s="163">
        <f t="shared" si="4"/>
        <v>0</v>
      </c>
    </row>
    <row r="90" spans="1:7" s="51" customFormat="1">
      <c r="A90" s="149">
        <v>85</v>
      </c>
      <c r="B90" s="230" t="s">
        <v>93</v>
      </c>
      <c r="C90" s="159" t="s">
        <v>3</v>
      </c>
      <c r="D90" s="160"/>
      <c r="E90" s="161">
        <f t="shared" si="5"/>
        <v>0</v>
      </c>
      <c r="F90" s="162">
        <f t="shared" si="3"/>
        <v>0</v>
      </c>
      <c r="G90" s="163">
        <f t="shared" si="4"/>
        <v>0</v>
      </c>
    </row>
    <row r="91" spans="1:7" s="51" customFormat="1" ht="15" customHeight="1">
      <c r="A91" s="149">
        <v>86</v>
      </c>
      <c r="B91" s="215" t="s">
        <v>421</v>
      </c>
      <c r="C91" s="159" t="s">
        <v>3</v>
      </c>
      <c r="D91" s="160"/>
      <c r="E91" s="161">
        <f t="shared" si="5"/>
        <v>0</v>
      </c>
      <c r="F91" s="162">
        <f t="shared" si="3"/>
        <v>0</v>
      </c>
      <c r="G91" s="163">
        <f t="shared" si="4"/>
        <v>0</v>
      </c>
    </row>
    <row r="92" spans="1:7" s="51" customFormat="1">
      <c r="A92" s="149">
        <v>87</v>
      </c>
      <c r="B92" s="218" t="s">
        <v>94</v>
      </c>
      <c r="C92" s="159" t="s">
        <v>3</v>
      </c>
      <c r="D92" s="160"/>
      <c r="E92" s="161">
        <f t="shared" si="5"/>
        <v>0</v>
      </c>
      <c r="F92" s="162">
        <f t="shared" si="3"/>
        <v>0</v>
      </c>
      <c r="G92" s="163">
        <f t="shared" si="4"/>
        <v>0</v>
      </c>
    </row>
    <row r="93" spans="1:7" s="51" customFormat="1">
      <c r="A93" s="149">
        <v>88</v>
      </c>
      <c r="B93" s="231" t="s">
        <v>422</v>
      </c>
      <c r="C93" s="159" t="s">
        <v>3</v>
      </c>
      <c r="D93" s="160"/>
      <c r="E93" s="161">
        <f t="shared" si="5"/>
        <v>0</v>
      </c>
      <c r="F93" s="162">
        <f t="shared" si="3"/>
        <v>0</v>
      </c>
      <c r="G93" s="163">
        <f t="shared" si="4"/>
        <v>0</v>
      </c>
    </row>
    <row r="94" spans="1:7" s="51" customFormat="1" ht="15" customHeight="1">
      <c r="A94" s="149">
        <v>89</v>
      </c>
      <c r="B94" s="352" t="s">
        <v>164</v>
      </c>
      <c r="C94" s="159" t="s">
        <v>3</v>
      </c>
      <c r="D94" s="160"/>
      <c r="E94" s="161">
        <f t="shared" si="5"/>
        <v>0</v>
      </c>
      <c r="F94" s="162">
        <f t="shared" si="3"/>
        <v>0</v>
      </c>
      <c r="G94" s="163">
        <f t="shared" si="4"/>
        <v>0</v>
      </c>
    </row>
    <row r="95" spans="1:7" s="51" customFormat="1">
      <c r="A95" s="149">
        <v>90</v>
      </c>
      <c r="B95" s="217" t="s">
        <v>165</v>
      </c>
      <c r="C95" s="159" t="s">
        <v>3</v>
      </c>
      <c r="D95" s="160"/>
      <c r="E95" s="161">
        <f t="shared" si="5"/>
        <v>0</v>
      </c>
      <c r="F95" s="162">
        <f t="shared" si="3"/>
        <v>0</v>
      </c>
      <c r="G95" s="163">
        <f t="shared" si="4"/>
        <v>0</v>
      </c>
    </row>
    <row r="96" spans="1:7" s="51" customFormat="1">
      <c r="A96" s="149">
        <v>91</v>
      </c>
      <c r="B96" s="226" t="s">
        <v>383</v>
      </c>
      <c r="C96" s="159" t="s">
        <v>3</v>
      </c>
      <c r="D96" s="160"/>
      <c r="E96" s="161">
        <f t="shared" si="5"/>
        <v>0</v>
      </c>
      <c r="F96" s="162">
        <f t="shared" si="3"/>
        <v>0</v>
      </c>
      <c r="G96" s="163">
        <f t="shared" si="4"/>
        <v>0</v>
      </c>
    </row>
    <row r="97" spans="1:7" s="51" customFormat="1">
      <c r="A97" s="149">
        <v>92</v>
      </c>
      <c r="B97" s="220" t="s">
        <v>95</v>
      </c>
      <c r="C97" s="159" t="s">
        <v>3</v>
      </c>
      <c r="D97" s="160"/>
      <c r="E97" s="161">
        <f t="shared" si="5"/>
        <v>0</v>
      </c>
      <c r="F97" s="162">
        <f t="shared" si="3"/>
        <v>0</v>
      </c>
      <c r="G97" s="163">
        <f t="shared" si="4"/>
        <v>0</v>
      </c>
    </row>
    <row r="98" spans="1:7" s="51" customFormat="1" ht="15" customHeight="1">
      <c r="A98" s="149">
        <v>93</v>
      </c>
      <c r="B98" s="232" t="s">
        <v>166</v>
      </c>
      <c r="C98" s="159" t="s">
        <v>3</v>
      </c>
      <c r="D98" s="160"/>
      <c r="E98" s="161">
        <f t="shared" si="5"/>
        <v>0</v>
      </c>
      <c r="F98" s="162">
        <f t="shared" si="3"/>
        <v>0</v>
      </c>
      <c r="G98" s="163">
        <f t="shared" si="4"/>
        <v>0</v>
      </c>
    </row>
    <row r="99" spans="1:7" s="51" customFormat="1">
      <c r="A99" s="149">
        <v>94</v>
      </c>
      <c r="B99" s="219" t="s">
        <v>423</v>
      </c>
      <c r="C99" s="159" t="s">
        <v>3</v>
      </c>
      <c r="D99" s="160"/>
      <c r="E99" s="161">
        <f t="shared" si="5"/>
        <v>0</v>
      </c>
      <c r="F99" s="162">
        <f t="shared" si="3"/>
        <v>0</v>
      </c>
      <c r="G99" s="163">
        <f t="shared" si="4"/>
        <v>0</v>
      </c>
    </row>
    <row r="100" spans="1:7" s="51" customFormat="1" ht="15" customHeight="1">
      <c r="A100" s="149">
        <v>95</v>
      </c>
      <c r="B100" s="219" t="s">
        <v>424</v>
      </c>
      <c r="C100" s="159" t="s">
        <v>3</v>
      </c>
      <c r="D100" s="160"/>
      <c r="E100" s="161">
        <f t="shared" si="5"/>
        <v>0</v>
      </c>
      <c r="F100" s="162">
        <f t="shared" si="3"/>
        <v>0</v>
      </c>
      <c r="G100" s="163">
        <f t="shared" si="4"/>
        <v>0</v>
      </c>
    </row>
    <row r="101" spans="1:7" s="51" customFormat="1">
      <c r="A101" s="149">
        <v>96</v>
      </c>
      <c r="B101" s="406" t="s">
        <v>167</v>
      </c>
      <c r="C101" s="159" t="s">
        <v>3</v>
      </c>
      <c r="D101" s="160"/>
      <c r="E101" s="161">
        <f t="shared" si="5"/>
        <v>0</v>
      </c>
      <c r="F101" s="162">
        <f t="shared" si="3"/>
        <v>0</v>
      </c>
      <c r="G101" s="163">
        <f t="shared" si="4"/>
        <v>0</v>
      </c>
    </row>
    <row r="102" spans="1:7" s="51" customFormat="1">
      <c r="A102" s="149">
        <v>97</v>
      </c>
      <c r="B102" s="406" t="s">
        <v>425</v>
      </c>
      <c r="C102" s="159" t="s">
        <v>3</v>
      </c>
      <c r="D102" s="160"/>
      <c r="E102" s="161">
        <f t="shared" si="5"/>
        <v>0</v>
      </c>
      <c r="F102" s="162">
        <f t="shared" si="3"/>
        <v>0</v>
      </c>
      <c r="G102" s="163">
        <f t="shared" si="4"/>
        <v>0</v>
      </c>
    </row>
    <row r="103" spans="1:7" s="51" customFormat="1">
      <c r="A103" s="149">
        <v>98</v>
      </c>
      <c r="B103" s="226" t="s">
        <v>426</v>
      </c>
      <c r="C103" s="159" t="s">
        <v>3</v>
      </c>
      <c r="D103" s="160"/>
      <c r="E103" s="161">
        <f t="shared" si="5"/>
        <v>0</v>
      </c>
      <c r="F103" s="162">
        <f t="shared" si="3"/>
        <v>0</v>
      </c>
      <c r="G103" s="163">
        <f t="shared" si="4"/>
        <v>0</v>
      </c>
    </row>
    <row r="104" spans="1:7" s="51" customFormat="1">
      <c r="A104" s="402">
        <v>99</v>
      </c>
      <c r="B104" s="233" t="s">
        <v>427</v>
      </c>
      <c r="C104" s="159" t="s">
        <v>3</v>
      </c>
      <c r="D104" s="160"/>
      <c r="E104" s="161">
        <f t="shared" si="5"/>
        <v>0</v>
      </c>
      <c r="F104" s="162">
        <f t="shared" si="3"/>
        <v>0</v>
      </c>
      <c r="G104" s="163">
        <f t="shared" si="4"/>
        <v>0</v>
      </c>
    </row>
    <row r="105" spans="1:7" s="51" customFormat="1" ht="15" customHeight="1">
      <c r="A105" s="149">
        <v>100</v>
      </c>
      <c r="B105" s="381" t="s">
        <v>428</v>
      </c>
      <c r="C105" s="159" t="s">
        <v>3</v>
      </c>
      <c r="D105" s="164"/>
      <c r="E105" s="165">
        <f t="shared" si="5"/>
        <v>0</v>
      </c>
      <c r="F105" s="166">
        <f t="shared" si="3"/>
        <v>0</v>
      </c>
      <c r="G105" s="167">
        <f t="shared" si="4"/>
        <v>0</v>
      </c>
    </row>
    <row r="106" spans="1:7" s="51" customFormat="1">
      <c r="A106" s="402">
        <v>101</v>
      </c>
      <c r="B106" s="217" t="s">
        <v>96</v>
      </c>
      <c r="C106" s="159" t="s">
        <v>3</v>
      </c>
      <c r="D106" s="164"/>
      <c r="E106" s="165">
        <f t="shared" si="5"/>
        <v>0</v>
      </c>
      <c r="F106" s="166">
        <f t="shared" si="3"/>
        <v>0</v>
      </c>
      <c r="G106" s="167">
        <f t="shared" si="4"/>
        <v>0</v>
      </c>
    </row>
    <row r="107" spans="1:7" s="51" customFormat="1" ht="15" customHeight="1">
      <c r="A107" s="402">
        <v>102</v>
      </c>
      <c r="B107" s="354" t="s">
        <v>429</v>
      </c>
      <c r="C107" s="159" t="s">
        <v>3</v>
      </c>
      <c r="D107" s="164"/>
      <c r="E107" s="165">
        <f t="shared" si="5"/>
        <v>0</v>
      </c>
      <c r="F107" s="166">
        <f t="shared" si="3"/>
        <v>0</v>
      </c>
      <c r="G107" s="167">
        <f t="shared" si="4"/>
        <v>0</v>
      </c>
    </row>
    <row r="108" spans="1:7" s="51" customFormat="1">
      <c r="A108" s="149">
        <v>103</v>
      </c>
      <c r="B108" s="218" t="s">
        <v>97</v>
      </c>
      <c r="C108" s="159" t="s">
        <v>3</v>
      </c>
      <c r="D108" s="164"/>
      <c r="E108" s="165">
        <f t="shared" si="5"/>
        <v>0</v>
      </c>
      <c r="F108" s="166">
        <f t="shared" si="3"/>
        <v>0</v>
      </c>
      <c r="G108" s="167">
        <f t="shared" si="4"/>
        <v>0</v>
      </c>
    </row>
    <row r="109" spans="1:7" s="51" customFormat="1">
      <c r="A109" s="149">
        <v>104</v>
      </c>
      <c r="B109" s="352" t="s">
        <v>98</v>
      </c>
      <c r="C109" s="159" t="s">
        <v>3</v>
      </c>
      <c r="D109" s="164"/>
      <c r="E109" s="165">
        <f t="shared" si="5"/>
        <v>0</v>
      </c>
      <c r="F109" s="166">
        <f t="shared" si="3"/>
        <v>0</v>
      </c>
      <c r="G109" s="167">
        <f t="shared" si="4"/>
        <v>0</v>
      </c>
    </row>
    <row r="110" spans="1:7" s="51" customFormat="1">
      <c r="A110" s="149">
        <v>105</v>
      </c>
      <c r="B110" s="234" t="s">
        <v>99</v>
      </c>
      <c r="C110" s="159" t="s">
        <v>3</v>
      </c>
      <c r="D110" s="164"/>
      <c r="E110" s="165">
        <f t="shared" si="5"/>
        <v>0</v>
      </c>
      <c r="F110" s="166">
        <f t="shared" si="3"/>
        <v>0</v>
      </c>
      <c r="G110" s="167">
        <f t="shared" si="4"/>
        <v>0</v>
      </c>
    </row>
    <row r="111" spans="1:7" s="51" customFormat="1">
      <c r="A111" s="149">
        <v>106</v>
      </c>
      <c r="B111" s="220" t="s">
        <v>430</v>
      </c>
      <c r="C111" s="159" t="s">
        <v>3</v>
      </c>
      <c r="D111" s="164"/>
      <c r="E111" s="165">
        <f t="shared" si="5"/>
        <v>0</v>
      </c>
      <c r="F111" s="166">
        <f t="shared" si="3"/>
        <v>0</v>
      </c>
      <c r="G111" s="167">
        <f t="shared" si="4"/>
        <v>0</v>
      </c>
    </row>
    <row r="112" spans="1:7" s="51" customFormat="1">
      <c r="A112" s="149">
        <v>107</v>
      </c>
      <c r="B112" s="220" t="s">
        <v>431</v>
      </c>
      <c r="C112" s="159" t="s">
        <v>3</v>
      </c>
      <c r="D112" s="164"/>
      <c r="E112" s="165">
        <f t="shared" si="5"/>
        <v>0</v>
      </c>
      <c r="F112" s="166">
        <f t="shared" si="3"/>
        <v>0</v>
      </c>
      <c r="G112" s="167">
        <f t="shared" si="4"/>
        <v>0</v>
      </c>
    </row>
    <row r="113" spans="1:7" s="51" customFormat="1">
      <c r="A113" s="149">
        <v>108</v>
      </c>
      <c r="B113" s="419" t="s">
        <v>432</v>
      </c>
      <c r="C113" s="159" t="s">
        <v>3</v>
      </c>
      <c r="D113" s="164"/>
      <c r="E113" s="165">
        <f t="shared" si="5"/>
        <v>0</v>
      </c>
      <c r="F113" s="166">
        <f t="shared" si="3"/>
        <v>0</v>
      </c>
      <c r="G113" s="167">
        <f t="shared" si="4"/>
        <v>0</v>
      </c>
    </row>
    <row r="114" spans="1:7" s="51" customFormat="1">
      <c r="A114" s="149">
        <v>109</v>
      </c>
      <c r="B114" s="215" t="s">
        <v>168</v>
      </c>
      <c r="C114" s="159" t="s">
        <v>3</v>
      </c>
      <c r="D114" s="164"/>
      <c r="E114" s="165">
        <f t="shared" si="5"/>
        <v>0</v>
      </c>
      <c r="F114" s="166">
        <f t="shared" si="3"/>
        <v>0</v>
      </c>
      <c r="G114" s="167">
        <f t="shared" si="4"/>
        <v>0</v>
      </c>
    </row>
    <row r="115" spans="1:7" s="51" customFormat="1">
      <c r="A115" s="149">
        <v>110</v>
      </c>
      <c r="B115" s="215" t="s">
        <v>100</v>
      </c>
      <c r="C115" s="159" t="s">
        <v>3</v>
      </c>
      <c r="D115" s="164"/>
      <c r="E115" s="165">
        <f t="shared" si="5"/>
        <v>0</v>
      </c>
      <c r="F115" s="166">
        <f t="shared" si="3"/>
        <v>0</v>
      </c>
      <c r="G115" s="167">
        <f t="shared" si="4"/>
        <v>0</v>
      </c>
    </row>
    <row r="116" spans="1:7" s="51" customFormat="1" ht="15" customHeight="1">
      <c r="A116" s="149">
        <v>111</v>
      </c>
      <c r="B116" s="421" t="s">
        <v>433</v>
      </c>
      <c r="C116" s="159" t="s">
        <v>3</v>
      </c>
      <c r="D116" s="164"/>
      <c r="E116" s="165">
        <f>ROUNDDOWN(D116/192,0)</f>
        <v>0</v>
      </c>
      <c r="F116" s="166">
        <f t="shared" si="3"/>
        <v>0</v>
      </c>
      <c r="G116" s="167">
        <f t="shared" si="4"/>
        <v>0</v>
      </c>
    </row>
    <row r="117" spans="1:7" s="51" customFormat="1">
      <c r="A117" s="149">
        <v>112</v>
      </c>
      <c r="B117" s="228" t="s">
        <v>434</v>
      </c>
      <c r="C117" s="159" t="s">
        <v>3</v>
      </c>
      <c r="D117" s="164"/>
      <c r="E117" s="165">
        <f t="shared" si="5"/>
        <v>0</v>
      </c>
      <c r="F117" s="166">
        <f t="shared" si="3"/>
        <v>0</v>
      </c>
      <c r="G117" s="167">
        <f t="shared" si="4"/>
        <v>0</v>
      </c>
    </row>
    <row r="118" spans="1:7" s="51" customFormat="1" ht="15" customHeight="1">
      <c r="A118" s="149">
        <v>113</v>
      </c>
      <c r="B118" s="372" t="s">
        <v>435</v>
      </c>
      <c r="C118" s="159" t="s">
        <v>3</v>
      </c>
      <c r="D118" s="164"/>
      <c r="E118" s="165">
        <f t="shared" si="5"/>
        <v>0</v>
      </c>
      <c r="F118" s="166">
        <f t="shared" si="3"/>
        <v>0</v>
      </c>
      <c r="G118" s="167">
        <f t="shared" si="4"/>
        <v>0</v>
      </c>
    </row>
    <row r="119" spans="1:7" s="51" customFormat="1">
      <c r="A119" s="149">
        <v>114</v>
      </c>
      <c r="B119" s="220" t="s">
        <v>436</v>
      </c>
      <c r="C119" s="159" t="s">
        <v>3</v>
      </c>
      <c r="D119" s="164"/>
      <c r="E119" s="165">
        <f t="shared" si="5"/>
        <v>0</v>
      </c>
      <c r="F119" s="166">
        <f t="shared" si="3"/>
        <v>0</v>
      </c>
      <c r="G119" s="167">
        <f t="shared" si="4"/>
        <v>0</v>
      </c>
    </row>
    <row r="120" spans="1:7" s="51" customFormat="1">
      <c r="A120" s="149">
        <v>115</v>
      </c>
      <c r="B120" s="407" t="s">
        <v>437</v>
      </c>
      <c r="C120" s="159" t="s">
        <v>3</v>
      </c>
      <c r="D120" s="164"/>
      <c r="E120" s="165">
        <f t="shared" si="5"/>
        <v>0</v>
      </c>
      <c r="F120" s="166">
        <f t="shared" si="3"/>
        <v>0</v>
      </c>
      <c r="G120" s="167">
        <f t="shared" si="4"/>
        <v>0</v>
      </c>
    </row>
    <row r="121" spans="1:7" s="51" customFormat="1">
      <c r="A121" s="149">
        <v>116</v>
      </c>
      <c r="B121" s="235" t="s">
        <v>438</v>
      </c>
      <c r="C121" s="159" t="s">
        <v>3</v>
      </c>
      <c r="D121" s="164"/>
      <c r="E121" s="165">
        <f t="shared" si="5"/>
        <v>0</v>
      </c>
      <c r="F121" s="166">
        <f t="shared" si="3"/>
        <v>0</v>
      </c>
      <c r="G121" s="167">
        <f t="shared" si="4"/>
        <v>0</v>
      </c>
    </row>
    <row r="122" spans="1:7" s="51" customFormat="1">
      <c r="A122" s="402">
        <v>117</v>
      </c>
      <c r="B122" s="231" t="s">
        <v>439</v>
      </c>
      <c r="C122" s="159" t="s">
        <v>3</v>
      </c>
      <c r="D122" s="164"/>
      <c r="E122" s="165">
        <f t="shared" si="5"/>
        <v>0</v>
      </c>
      <c r="F122" s="166">
        <f t="shared" si="3"/>
        <v>0</v>
      </c>
      <c r="G122" s="167">
        <f t="shared" si="4"/>
        <v>0</v>
      </c>
    </row>
    <row r="123" spans="1:7" s="51" customFormat="1">
      <c r="A123" s="149">
        <v>118</v>
      </c>
      <c r="B123" s="224" t="s">
        <v>101</v>
      </c>
      <c r="C123" s="159" t="s">
        <v>3</v>
      </c>
      <c r="D123" s="164"/>
      <c r="E123" s="165">
        <f t="shared" si="5"/>
        <v>0</v>
      </c>
      <c r="F123" s="166">
        <f t="shared" si="3"/>
        <v>0</v>
      </c>
      <c r="G123" s="167">
        <f t="shared" si="4"/>
        <v>0</v>
      </c>
    </row>
    <row r="124" spans="1:7" s="51" customFormat="1">
      <c r="A124" s="149">
        <v>119</v>
      </c>
      <c r="B124" s="218" t="s">
        <v>102</v>
      </c>
      <c r="C124" s="159" t="s">
        <v>3</v>
      </c>
      <c r="D124" s="164"/>
      <c r="E124" s="165">
        <f t="shared" si="5"/>
        <v>0</v>
      </c>
      <c r="F124" s="166">
        <f t="shared" si="3"/>
        <v>0</v>
      </c>
      <c r="G124" s="167">
        <f t="shared" si="4"/>
        <v>0</v>
      </c>
    </row>
    <row r="125" spans="1:7" s="51" customFormat="1">
      <c r="A125" s="149">
        <v>120</v>
      </c>
      <c r="B125" s="229" t="s">
        <v>440</v>
      </c>
      <c r="C125" s="159" t="s">
        <v>3</v>
      </c>
      <c r="D125" s="164"/>
      <c r="E125" s="165">
        <f t="shared" si="5"/>
        <v>0</v>
      </c>
      <c r="F125" s="166">
        <f t="shared" si="3"/>
        <v>0</v>
      </c>
      <c r="G125" s="167">
        <f t="shared" si="4"/>
        <v>0</v>
      </c>
    </row>
    <row r="126" spans="1:7" s="51" customFormat="1">
      <c r="A126" s="149">
        <v>121</v>
      </c>
      <c r="B126" s="215" t="s">
        <v>441</v>
      </c>
      <c r="C126" s="159" t="s">
        <v>3</v>
      </c>
      <c r="D126" s="164"/>
      <c r="E126" s="165">
        <f t="shared" si="5"/>
        <v>0</v>
      </c>
      <c r="F126" s="166">
        <f t="shared" si="3"/>
        <v>0</v>
      </c>
      <c r="G126" s="167">
        <f t="shared" si="4"/>
        <v>0</v>
      </c>
    </row>
    <row r="127" spans="1:7" s="51" customFormat="1">
      <c r="A127" s="149">
        <v>122</v>
      </c>
      <c r="B127" s="215" t="s">
        <v>103</v>
      </c>
      <c r="C127" s="159" t="s">
        <v>3</v>
      </c>
      <c r="D127" s="164"/>
      <c r="E127" s="165">
        <f t="shared" si="5"/>
        <v>0</v>
      </c>
      <c r="F127" s="166">
        <f t="shared" si="3"/>
        <v>0</v>
      </c>
      <c r="G127" s="167">
        <f t="shared" si="4"/>
        <v>0</v>
      </c>
    </row>
    <row r="128" spans="1:7" s="51" customFormat="1">
      <c r="A128" s="149">
        <v>123</v>
      </c>
      <c r="B128" s="220" t="s">
        <v>442</v>
      </c>
      <c r="C128" s="159" t="s">
        <v>3</v>
      </c>
      <c r="D128" s="164"/>
      <c r="E128" s="165">
        <f t="shared" si="5"/>
        <v>0</v>
      </c>
      <c r="F128" s="166">
        <f t="shared" si="3"/>
        <v>0</v>
      </c>
      <c r="G128" s="167">
        <f t="shared" si="4"/>
        <v>0</v>
      </c>
    </row>
    <row r="129" spans="1:7" s="51" customFormat="1">
      <c r="A129" s="149">
        <v>124</v>
      </c>
      <c r="B129" s="217" t="s">
        <v>169</v>
      </c>
      <c r="C129" s="159" t="s">
        <v>3</v>
      </c>
      <c r="D129" s="164"/>
      <c r="E129" s="165">
        <f t="shared" si="5"/>
        <v>0</v>
      </c>
      <c r="F129" s="166">
        <f t="shared" si="3"/>
        <v>0</v>
      </c>
      <c r="G129" s="167">
        <f t="shared" si="4"/>
        <v>0</v>
      </c>
    </row>
    <row r="130" spans="1:7" s="51" customFormat="1">
      <c r="A130" s="149">
        <v>125</v>
      </c>
      <c r="B130" s="373" t="s">
        <v>104</v>
      </c>
      <c r="C130" s="159" t="s">
        <v>3</v>
      </c>
      <c r="D130" s="164"/>
      <c r="E130" s="165">
        <f t="shared" si="5"/>
        <v>0</v>
      </c>
      <c r="F130" s="166">
        <f t="shared" si="3"/>
        <v>0</v>
      </c>
      <c r="G130" s="167">
        <f t="shared" si="4"/>
        <v>0</v>
      </c>
    </row>
    <row r="131" spans="1:7" s="51" customFormat="1">
      <c r="A131" s="149">
        <v>126</v>
      </c>
      <c r="B131" s="220" t="s">
        <v>105</v>
      </c>
      <c r="C131" s="159" t="s">
        <v>3</v>
      </c>
      <c r="D131" s="164"/>
      <c r="E131" s="165">
        <f t="shared" si="5"/>
        <v>0</v>
      </c>
      <c r="F131" s="166">
        <f t="shared" si="3"/>
        <v>0</v>
      </c>
      <c r="G131" s="167">
        <f t="shared" si="4"/>
        <v>0</v>
      </c>
    </row>
    <row r="132" spans="1:7" s="51" customFormat="1">
      <c r="A132" s="149">
        <v>127</v>
      </c>
      <c r="B132" s="215" t="s">
        <v>106</v>
      </c>
      <c r="C132" s="159" t="s">
        <v>3</v>
      </c>
      <c r="D132" s="164"/>
      <c r="E132" s="165">
        <f t="shared" si="5"/>
        <v>0</v>
      </c>
      <c r="F132" s="166">
        <f t="shared" si="3"/>
        <v>0</v>
      </c>
      <c r="G132" s="167">
        <f t="shared" si="4"/>
        <v>0</v>
      </c>
    </row>
    <row r="133" spans="1:7" s="51" customFormat="1" ht="15" customHeight="1">
      <c r="A133" s="149">
        <v>128</v>
      </c>
      <c r="B133" s="220" t="s">
        <v>384</v>
      </c>
      <c r="C133" s="159" t="s">
        <v>3</v>
      </c>
      <c r="D133" s="164"/>
      <c r="E133" s="165">
        <f t="shared" si="5"/>
        <v>0</v>
      </c>
      <c r="F133" s="166">
        <f t="shared" si="3"/>
        <v>0</v>
      </c>
      <c r="G133" s="167">
        <f t="shared" si="4"/>
        <v>0</v>
      </c>
    </row>
    <row r="134" spans="1:7" s="51" customFormat="1">
      <c r="A134" s="149">
        <v>129</v>
      </c>
      <c r="B134" s="220" t="s">
        <v>107</v>
      </c>
      <c r="C134" s="159" t="s">
        <v>3</v>
      </c>
      <c r="D134" s="164"/>
      <c r="E134" s="165">
        <f t="shared" si="5"/>
        <v>0</v>
      </c>
      <c r="F134" s="166">
        <f t="shared" ref="F134:F197" si="6">ROUNDDOWN((D134-E134*192)/24,0)</f>
        <v>0</v>
      </c>
      <c r="G134" s="167">
        <f t="shared" ref="G134:G197" si="7">D134-E134*192-F134*24</f>
        <v>0</v>
      </c>
    </row>
    <row r="135" spans="1:7" s="51" customFormat="1">
      <c r="A135" s="149">
        <v>130</v>
      </c>
      <c r="B135" s="217" t="s">
        <v>108</v>
      </c>
      <c r="C135" s="159" t="s">
        <v>3</v>
      </c>
      <c r="D135" s="164"/>
      <c r="E135" s="165">
        <f t="shared" si="5"/>
        <v>0</v>
      </c>
      <c r="F135" s="166">
        <f t="shared" si="6"/>
        <v>0</v>
      </c>
      <c r="G135" s="167">
        <f t="shared" si="7"/>
        <v>0</v>
      </c>
    </row>
    <row r="136" spans="1:7" s="51" customFormat="1" ht="15" customHeight="1">
      <c r="A136" s="149">
        <v>131</v>
      </c>
      <c r="B136" s="217" t="s">
        <v>109</v>
      </c>
      <c r="C136" s="159" t="s">
        <v>3</v>
      </c>
      <c r="D136" s="164"/>
      <c r="E136" s="165">
        <f t="shared" si="5"/>
        <v>0</v>
      </c>
      <c r="F136" s="166">
        <f t="shared" si="6"/>
        <v>0</v>
      </c>
      <c r="G136" s="167">
        <f t="shared" si="7"/>
        <v>0</v>
      </c>
    </row>
    <row r="137" spans="1:7" s="51" customFormat="1">
      <c r="A137" s="149">
        <v>132</v>
      </c>
      <c r="B137" s="407" t="s">
        <v>110</v>
      </c>
      <c r="C137" s="159" t="s">
        <v>3</v>
      </c>
      <c r="D137" s="164"/>
      <c r="E137" s="165">
        <f t="shared" si="5"/>
        <v>0</v>
      </c>
      <c r="F137" s="166">
        <f t="shared" si="6"/>
        <v>0</v>
      </c>
      <c r="G137" s="167">
        <f t="shared" si="7"/>
        <v>0</v>
      </c>
    </row>
    <row r="138" spans="1:7" s="51" customFormat="1">
      <c r="A138" s="149">
        <v>133</v>
      </c>
      <c r="B138" s="237" t="s">
        <v>443</v>
      </c>
      <c r="C138" s="159" t="s">
        <v>3</v>
      </c>
      <c r="D138" s="164"/>
      <c r="E138" s="165">
        <f t="shared" si="5"/>
        <v>0</v>
      </c>
      <c r="F138" s="166">
        <f t="shared" si="6"/>
        <v>0</v>
      </c>
      <c r="G138" s="167">
        <f t="shared" si="7"/>
        <v>0</v>
      </c>
    </row>
    <row r="139" spans="1:7" s="51" customFormat="1">
      <c r="A139" s="149">
        <v>134</v>
      </c>
      <c r="B139" s="217" t="s">
        <v>170</v>
      </c>
      <c r="C139" s="159" t="s">
        <v>3</v>
      </c>
      <c r="D139" s="164"/>
      <c r="E139" s="165">
        <f t="shared" ref="E139:E202" si="8">ROUNDDOWN(D139/192,0)</f>
        <v>0</v>
      </c>
      <c r="F139" s="166">
        <f t="shared" si="6"/>
        <v>0</v>
      </c>
      <c r="G139" s="167">
        <f t="shared" si="7"/>
        <v>0</v>
      </c>
    </row>
    <row r="140" spans="1:7" s="51" customFormat="1" ht="15" customHeight="1">
      <c r="A140" s="402">
        <v>135</v>
      </c>
      <c r="B140" s="220" t="s">
        <v>111</v>
      </c>
      <c r="C140" s="159" t="s">
        <v>3</v>
      </c>
      <c r="D140" s="164"/>
      <c r="E140" s="165">
        <f t="shared" si="8"/>
        <v>0</v>
      </c>
      <c r="F140" s="166">
        <f t="shared" si="6"/>
        <v>0</v>
      </c>
      <c r="G140" s="167">
        <f t="shared" si="7"/>
        <v>0</v>
      </c>
    </row>
    <row r="141" spans="1:7" s="51" customFormat="1">
      <c r="A141" s="149">
        <v>136</v>
      </c>
      <c r="B141" s="220" t="s">
        <v>112</v>
      </c>
      <c r="C141" s="159" t="s">
        <v>3</v>
      </c>
      <c r="D141" s="164"/>
      <c r="E141" s="165">
        <f t="shared" si="8"/>
        <v>0</v>
      </c>
      <c r="F141" s="166">
        <f t="shared" si="6"/>
        <v>0</v>
      </c>
      <c r="G141" s="167">
        <f t="shared" si="7"/>
        <v>0</v>
      </c>
    </row>
    <row r="142" spans="1:7" s="51" customFormat="1" ht="15" customHeight="1">
      <c r="A142" s="149">
        <v>137</v>
      </c>
      <c r="B142" s="388" t="s">
        <v>113</v>
      </c>
      <c r="C142" s="159" t="s">
        <v>3</v>
      </c>
      <c r="D142" s="164"/>
      <c r="E142" s="165">
        <f t="shared" si="8"/>
        <v>0</v>
      </c>
      <c r="F142" s="166">
        <f t="shared" si="6"/>
        <v>0</v>
      </c>
      <c r="G142" s="167">
        <f t="shared" si="7"/>
        <v>0</v>
      </c>
    </row>
    <row r="143" spans="1:7" s="51" customFormat="1">
      <c r="A143" s="149">
        <v>138</v>
      </c>
      <c r="B143" s="217" t="s">
        <v>114</v>
      </c>
      <c r="C143" s="159" t="s">
        <v>3</v>
      </c>
      <c r="D143" s="164"/>
      <c r="E143" s="165">
        <f t="shared" si="8"/>
        <v>0</v>
      </c>
      <c r="F143" s="166">
        <f t="shared" si="6"/>
        <v>0</v>
      </c>
      <c r="G143" s="167">
        <f t="shared" si="7"/>
        <v>0</v>
      </c>
    </row>
    <row r="144" spans="1:7" s="51" customFormat="1">
      <c r="A144" s="149">
        <v>139</v>
      </c>
      <c r="B144" s="238" t="s">
        <v>444</v>
      </c>
      <c r="C144" s="159" t="s">
        <v>3</v>
      </c>
      <c r="D144" s="164"/>
      <c r="E144" s="165">
        <f t="shared" si="8"/>
        <v>0</v>
      </c>
      <c r="F144" s="166">
        <f t="shared" si="6"/>
        <v>0</v>
      </c>
      <c r="G144" s="167">
        <f t="shared" si="7"/>
        <v>0</v>
      </c>
    </row>
    <row r="145" spans="1:7" s="51" customFormat="1">
      <c r="A145" s="149">
        <v>140</v>
      </c>
      <c r="B145" s="217" t="s">
        <v>115</v>
      </c>
      <c r="C145" s="159" t="s">
        <v>3</v>
      </c>
      <c r="D145" s="164"/>
      <c r="E145" s="165">
        <f t="shared" si="8"/>
        <v>0</v>
      </c>
      <c r="F145" s="166">
        <f t="shared" si="6"/>
        <v>0</v>
      </c>
      <c r="G145" s="167">
        <f t="shared" si="7"/>
        <v>0</v>
      </c>
    </row>
    <row r="146" spans="1:7" s="51" customFormat="1">
      <c r="A146" s="149">
        <v>141</v>
      </c>
      <c r="B146" s="389" t="s">
        <v>445</v>
      </c>
      <c r="C146" s="159" t="s">
        <v>3</v>
      </c>
      <c r="D146" s="164"/>
      <c r="E146" s="165">
        <f t="shared" si="8"/>
        <v>0</v>
      </c>
      <c r="F146" s="166">
        <f t="shared" si="6"/>
        <v>0</v>
      </c>
      <c r="G146" s="167">
        <f t="shared" si="7"/>
        <v>0</v>
      </c>
    </row>
    <row r="147" spans="1:7" s="51" customFormat="1">
      <c r="A147" s="149">
        <v>142</v>
      </c>
      <c r="B147" s="371" t="s">
        <v>446</v>
      </c>
      <c r="C147" s="159" t="s">
        <v>3</v>
      </c>
      <c r="D147" s="164"/>
      <c r="E147" s="165">
        <f t="shared" si="8"/>
        <v>0</v>
      </c>
      <c r="F147" s="166">
        <f t="shared" si="6"/>
        <v>0</v>
      </c>
      <c r="G147" s="167">
        <f t="shared" si="7"/>
        <v>0</v>
      </c>
    </row>
    <row r="148" spans="1:7" s="51" customFormat="1">
      <c r="A148" s="149">
        <v>143</v>
      </c>
      <c r="B148" s="220" t="s">
        <v>447</v>
      </c>
      <c r="C148" s="159" t="s">
        <v>3</v>
      </c>
      <c r="D148" s="164"/>
      <c r="E148" s="165">
        <f t="shared" si="8"/>
        <v>0</v>
      </c>
      <c r="F148" s="166">
        <f t="shared" si="6"/>
        <v>0</v>
      </c>
      <c r="G148" s="167">
        <f t="shared" si="7"/>
        <v>0</v>
      </c>
    </row>
    <row r="149" spans="1:7" s="51" customFormat="1" ht="15" customHeight="1">
      <c r="A149" s="149">
        <v>144</v>
      </c>
      <c r="B149" s="219" t="s">
        <v>448</v>
      </c>
      <c r="C149" s="159" t="s">
        <v>3</v>
      </c>
      <c r="D149" s="164"/>
      <c r="E149" s="165">
        <f t="shared" si="8"/>
        <v>0</v>
      </c>
      <c r="F149" s="166">
        <f t="shared" si="6"/>
        <v>0</v>
      </c>
      <c r="G149" s="167">
        <f t="shared" si="7"/>
        <v>0</v>
      </c>
    </row>
    <row r="150" spans="1:7" s="51" customFormat="1">
      <c r="A150" s="149">
        <v>145</v>
      </c>
      <c r="B150" s="218" t="s">
        <v>116</v>
      </c>
      <c r="C150" s="159" t="s">
        <v>3</v>
      </c>
      <c r="D150" s="164"/>
      <c r="E150" s="165">
        <f t="shared" si="8"/>
        <v>0</v>
      </c>
      <c r="F150" s="166">
        <f t="shared" si="6"/>
        <v>0</v>
      </c>
      <c r="G150" s="167">
        <f t="shared" si="7"/>
        <v>0</v>
      </c>
    </row>
    <row r="151" spans="1:7" s="51" customFormat="1" ht="15" customHeight="1">
      <c r="A151" s="149">
        <v>146</v>
      </c>
      <c r="B151" s="217" t="s">
        <v>449</v>
      </c>
      <c r="C151" s="159" t="s">
        <v>3</v>
      </c>
      <c r="D151" s="164"/>
      <c r="E151" s="165">
        <f t="shared" si="8"/>
        <v>0</v>
      </c>
      <c r="F151" s="166">
        <f t="shared" si="6"/>
        <v>0</v>
      </c>
      <c r="G151" s="167">
        <f t="shared" si="7"/>
        <v>0</v>
      </c>
    </row>
    <row r="152" spans="1:7" s="51" customFormat="1" ht="15" customHeight="1">
      <c r="A152" s="149">
        <v>147</v>
      </c>
      <c r="B152" s="218" t="s">
        <v>117</v>
      </c>
      <c r="C152" s="159" t="s">
        <v>3</v>
      </c>
      <c r="D152" s="164"/>
      <c r="E152" s="165">
        <f t="shared" si="8"/>
        <v>0</v>
      </c>
      <c r="F152" s="166">
        <f t="shared" si="6"/>
        <v>0</v>
      </c>
      <c r="G152" s="167">
        <f t="shared" si="7"/>
        <v>0</v>
      </c>
    </row>
    <row r="153" spans="1:7" s="51" customFormat="1">
      <c r="A153" s="149">
        <v>148</v>
      </c>
      <c r="B153" s="217" t="s">
        <v>118</v>
      </c>
      <c r="C153" s="159" t="s">
        <v>3</v>
      </c>
      <c r="D153" s="164"/>
      <c r="E153" s="165">
        <f t="shared" si="8"/>
        <v>0</v>
      </c>
      <c r="F153" s="166">
        <f t="shared" si="6"/>
        <v>0</v>
      </c>
      <c r="G153" s="167">
        <f t="shared" si="7"/>
        <v>0</v>
      </c>
    </row>
    <row r="154" spans="1:7" s="51" customFormat="1" ht="15" customHeight="1">
      <c r="A154" s="149">
        <v>149</v>
      </c>
      <c r="B154" s="220" t="s">
        <v>119</v>
      </c>
      <c r="C154" s="159" t="s">
        <v>3</v>
      </c>
      <c r="D154" s="164"/>
      <c r="E154" s="165">
        <f t="shared" si="8"/>
        <v>0</v>
      </c>
      <c r="F154" s="166">
        <f t="shared" si="6"/>
        <v>0</v>
      </c>
      <c r="G154" s="167">
        <f t="shared" si="7"/>
        <v>0</v>
      </c>
    </row>
    <row r="155" spans="1:7" s="51" customFormat="1">
      <c r="A155" s="149">
        <v>150</v>
      </c>
      <c r="B155" s="220" t="s">
        <v>171</v>
      </c>
      <c r="C155" s="159" t="s">
        <v>3</v>
      </c>
      <c r="D155" s="164"/>
      <c r="E155" s="165">
        <f t="shared" si="8"/>
        <v>0</v>
      </c>
      <c r="F155" s="166">
        <f t="shared" si="6"/>
        <v>0</v>
      </c>
      <c r="G155" s="167">
        <f t="shared" si="7"/>
        <v>0</v>
      </c>
    </row>
    <row r="156" spans="1:7" s="51" customFormat="1" ht="15" customHeight="1">
      <c r="A156" s="149">
        <v>151</v>
      </c>
      <c r="B156" s="220" t="s">
        <v>120</v>
      </c>
      <c r="C156" s="159" t="s">
        <v>3</v>
      </c>
      <c r="D156" s="164"/>
      <c r="E156" s="165">
        <f t="shared" si="8"/>
        <v>0</v>
      </c>
      <c r="F156" s="166">
        <f t="shared" si="6"/>
        <v>0</v>
      </c>
      <c r="G156" s="167">
        <f t="shared" si="7"/>
        <v>0</v>
      </c>
    </row>
    <row r="157" spans="1:7" s="51" customFormat="1">
      <c r="A157" s="149">
        <v>152</v>
      </c>
      <c r="B157" s="220" t="s">
        <v>450</v>
      </c>
      <c r="C157" s="159" t="s">
        <v>3</v>
      </c>
      <c r="D157" s="164"/>
      <c r="E157" s="165">
        <f>ROUNDDOWN(D157/192,0)</f>
        <v>0</v>
      </c>
      <c r="F157" s="166">
        <f t="shared" si="6"/>
        <v>0</v>
      </c>
      <c r="G157" s="167">
        <f t="shared" si="7"/>
        <v>0</v>
      </c>
    </row>
    <row r="158" spans="1:7" s="51" customFormat="1" ht="15" customHeight="1">
      <c r="A158" s="149">
        <v>153</v>
      </c>
      <c r="B158" s="220" t="s">
        <v>121</v>
      </c>
      <c r="C158" s="159" t="s">
        <v>3</v>
      </c>
      <c r="D158" s="164"/>
      <c r="E158" s="165">
        <f>ROUNDDOWN(D158/192,0)</f>
        <v>0</v>
      </c>
      <c r="F158" s="166">
        <f t="shared" si="6"/>
        <v>0</v>
      </c>
      <c r="G158" s="167">
        <f t="shared" si="7"/>
        <v>0</v>
      </c>
    </row>
    <row r="159" spans="1:7" s="51" customFormat="1">
      <c r="A159" s="149">
        <v>154</v>
      </c>
      <c r="B159" s="239" t="s">
        <v>451</v>
      </c>
      <c r="C159" s="159" t="s">
        <v>3</v>
      </c>
      <c r="D159" s="164"/>
      <c r="E159" s="165">
        <f>ROUNDDOWN(D159/192,0)</f>
        <v>0</v>
      </c>
      <c r="F159" s="166">
        <f t="shared" si="6"/>
        <v>0</v>
      </c>
      <c r="G159" s="167">
        <f t="shared" si="7"/>
        <v>0</v>
      </c>
    </row>
    <row r="160" spans="1:7" s="51" customFormat="1" ht="15" customHeight="1">
      <c r="A160" s="149">
        <v>155</v>
      </c>
      <c r="B160" s="220" t="s">
        <v>122</v>
      </c>
      <c r="C160" s="159" t="s">
        <v>3</v>
      </c>
      <c r="D160" s="164"/>
      <c r="E160" s="165">
        <f>ROUNDDOWN(D160/192,0)</f>
        <v>0</v>
      </c>
      <c r="F160" s="166">
        <f t="shared" si="6"/>
        <v>0</v>
      </c>
      <c r="G160" s="167">
        <f t="shared" si="7"/>
        <v>0</v>
      </c>
    </row>
    <row r="161" spans="1:7" s="51" customFormat="1" ht="15" customHeight="1">
      <c r="A161" s="149">
        <v>156</v>
      </c>
      <c r="B161" s="215" t="s">
        <v>123</v>
      </c>
      <c r="C161" s="159" t="s">
        <v>3</v>
      </c>
      <c r="D161" s="164"/>
      <c r="E161" s="165">
        <f t="shared" si="8"/>
        <v>0</v>
      </c>
      <c r="F161" s="166">
        <f t="shared" si="6"/>
        <v>0</v>
      </c>
      <c r="G161" s="167">
        <f t="shared" si="7"/>
        <v>0</v>
      </c>
    </row>
    <row r="162" spans="1:7" s="51" customFormat="1" ht="15" customHeight="1">
      <c r="A162" s="149">
        <v>157</v>
      </c>
      <c r="B162" s="371" t="s">
        <v>124</v>
      </c>
      <c r="C162" s="159" t="s">
        <v>3</v>
      </c>
      <c r="D162" s="164"/>
      <c r="E162" s="165">
        <f t="shared" si="8"/>
        <v>0</v>
      </c>
      <c r="F162" s="166">
        <f t="shared" si="6"/>
        <v>0</v>
      </c>
      <c r="G162" s="167">
        <f t="shared" si="7"/>
        <v>0</v>
      </c>
    </row>
    <row r="163" spans="1:7" s="51" customFormat="1">
      <c r="A163" s="149">
        <v>158</v>
      </c>
      <c r="B163" s="217" t="s">
        <v>172</v>
      </c>
      <c r="C163" s="159" t="s">
        <v>3</v>
      </c>
      <c r="D163" s="164"/>
      <c r="E163" s="165">
        <f t="shared" si="8"/>
        <v>0</v>
      </c>
      <c r="F163" s="166">
        <f t="shared" si="6"/>
        <v>0</v>
      </c>
      <c r="G163" s="167">
        <f t="shared" si="7"/>
        <v>0</v>
      </c>
    </row>
    <row r="164" spans="1:7" s="51" customFormat="1">
      <c r="A164" s="149">
        <v>159</v>
      </c>
      <c r="B164" s="217" t="s">
        <v>452</v>
      </c>
      <c r="C164" s="159" t="s">
        <v>3</v>
      </c>
      <c r="D164" s="164"/>
      <c r="E164" s="165">
        <f t="shared" si="8"/>
        <v>0</v>
      </c>
      <c r="F164" s="166">
        <f t="shared" si="6"/>
        <v>0</v>
      </c>
      <c r="G164" s="167">
        <f t="shared" si="7"/>
        <v>0</v>
      </c>
    </row>
    <row r="165" spans="1:7" s="51" customFormat="1" ht="15" customHeight="1">
      <c r="A165" s="149">
        <v>160</v>
      </c>
      <c r="B165" s="371" t="s">
        <v>453</v>
      </c>
      <c r="C165" s="159" t="s">
        <v>3</v>
      </c>
      <c r="D165" s="164"/>
      <c r="E165" s="165">
        <f t="shared" si="8"/>
        <v>0</v>
      </c>
      <c r="F165" s="166">
        <f t="shared" si="6"/>
        <v>0</v>
      </c>
      <c r="G165" s="167">
        <f t="shared" si="7"/>
        <v>0</v>
      </c>
    </row>
    <row r="166" spans="1:7" s="51" customFormat="1">
      <c r="A166" s="149">
        <v>161</v>
      </c>
      <c r="B166" s="352" t="s">
        <v>125</v>
      </c>
      <c r="C166" s="159" t="s">
        <v>3</v>
      </c>
      <c r="D166" s="164"/>
      <c r="E166" s="165">
        <f t="shared" si="8"/>
        <v>0</v>
      </c>
      <c r="F166" s="166">
        <f t="shared" si="6"/>
        <v>0</v>
      </c>
      <c r="G166" s="167">
        <f t="shared" si="7"/>
        <v>0</v>
      </c>
    </row>
    <row r="167" spans="1:7" s="51" customFormat="1">
      <c r="A167" s="149">
        <v>162</v>
      </c>
      <c r="B167" s="390" t="s">
        <v>454</v>
      </c>
      <c r="C167" s="159" t="s">
        <v>3</v>
      </c>
      <c r="D167" s="164"/>
      <c r="E167" s="165">
        <f t="shared" si="8"/>
        <v>0</v>
      </c>
      <c r="F167" s="166">
        <f t="shared" si="6"/>
        <v>0</v>
      </c>
      <c r="G167" s="167">
        <f t="shared" si="7"/>
        <v>0</v>
      </c>
    </row>
    <row r="168" spans="1:7" s="51" customFormat="1" ht="15" customHeight="1">
      <c r="A168" s="149">
        <v>163</v>
      </c>
      <c r="B168" s="217" t="s">
        <v>126</v>
      </c>
      <c r="C168" s="159" t="s">
        <v>3</v>
      </c>
      <c r="D168" s="164"/>
      <c r="E168" s="165">
        <f t="shared" si="8"/>
        <v>0</v>
      </c>
      <c r="F168" s="166">
        <f t="shared" si="6"/>
        <v>0</v>
      </c>
      <c r="G168" s="167">
        <f t="shared" si="7"/>
        <v>0</v>
      </c>
    </row>
    <row r="169" spans="1:7" s="51" customFormat="1">
      <c r="A169" s="149">
        <v>164</v>
      </c>
      <c r="B169" s="217" t="s">
        <v>127</v>
      </c>
      <c r="C169" s="159" t="s">
        <v>3</v>
      </c>
      <c r="D169" s="164"/>
      <c r="E169" s="165">
        <f t="shared" si="8"/>
        <v>0</v>
      </c>
      <c r="F169" s="166">
        <f t="shared" si="6"/>
        <v>0</v>
      </c>
      <c r="G169" s="167">
        <f t="shared" si="7"/>
        <v>0</v>
      </c>
    </row>
    <row r="170" spans="1:7" s="51" customFormat="1">
      <c r="A170" s="149">
        <v>165</v>
      </c>
      <c r="B170" s="219" t="s">
        <v>455</v>
      </c>
      <c r="C170" s="159" t="s">
        <v>3</v>
      </c>
      <c r="D170" s="164"/>
      <c r="E170" s="165">
        <f t="shared" si="8"/>
        <v>0</v>
      </c>
      <c r="F170" s="166">
        <f t="shared" si="6"/>
        <v>0</v>
      </c>
      <c r="G170" s="167">
        <f t="shared" si="7"/>
        <v>0</v>
      </c>
    </row>
    <row r="171" spans="1:7" s="51" customFormat="1">
      <c r="A171" s="149">
        <v>166</v>
      </c>
      <c r="B171" s="240" t="s">
        <v>456</v>
      </c>
      <c r="C171" s="159" t="s">
        <v>3</v>
      </c>
      <c r="D171" s="164"/>
      <c r="E171" s="165">
        <f t="shared" si="8"/>
        <v>0</v>
      </c>
      <c r="F171" s="166">
        <f t="shared" si="6"/>
        <v>0</v>
      </c>
      <c r="G171" s="167">
        <f t="shared" si="7"/>
        <v>0</v>
      </c>
    </row>
    <row r="172" spans="1:7" s="51" customFormat="1" ht="15" customHeight="1">
      <c r="A172" s="149">
        <v>167</v>
      </c>
      <c r="B172" s="371" t="s">
        <v>128</v>
      </c>
      <c r="C172" s="159" t="s">
        <v>3</v>
      </c>
      <c r="D172" s="164"/>
      <c r="E172" s="165">
        <f t="shared" si="8"/>
        <v>0</v>
      </c>
      <c r="F172" s="166">
        <f t="shared" si="6"/>
        <v>0</v>
      </c>
      <c r="G172" s="167">
        <f t="shared" si="7"/>
        <v>0</v>
      </c>
    </row>
    <row r="173" spans="1:7" s="51" customFormat="1" ht="15" customHeight="1">
      <c r="A173" s="149">
        <v>168</v>
      </c>
      <c r="B173" s="215" t="s">
        <v>457</v>
      </c>
      <c r="C173" s="159" t="s">
        <v>3</v>
      </c>
      <c r="D173" s="164"/>
      <c r="E173" s="165">
        <f t="shared" si="8"/>
        <v>0</v>
      </c>
      <c r="F173" s="166">
        <f t="shared" si="6"/>
        <v>0</v>
      </c>
      <c r="G173" s="167">
        <f t="shared" si="7"/>
        <v>0</v>
      </c>
    </row>
    <row r="174" spans="1:7" s="51" customFormat="1">
      <c r="A174" s="149">
        <v>169</v>
      </c>
      <c r="B174" s="215" t="s">
        <v>458</v>
      </c>
      <c r="C174" s="159" t="s">
        <v>3</v>
      </c>
      <c r="D174" s="164"/>
      <c r="E174" s="165">
        <f t="shared" si="8"/>
        <v>0</v>
      </c>
      <c r="F174" s="166">
        <f t="shared" si="6"/>
        <v>0</v>
      </c>
      <c r="G174" s="167">
        <f t="shared" si="7"/>
        <v>0</v>
      </c>
    </row>
    <row r="175" spans="1:7" s="51" customFormat="1" ht="15" customHeight="1">
      <c r="A175" s="149">
        <v>170</v>
      </c>
      <c r="B175" s="219" t="s">
        <v>459</v>
      </c>
      <c r="C175" s="159" t="s">
        <v>3</v>
      </c>
      <c r="D175" s="164"/>
      <c r="E175" s="165">
        <f t="shared" si="8"/>
        <v>0</v>
      </c>
      <c r="F175" s="166">
        <f t="shared" si="6"/>
        <v>0</v>
      </c>
      <c r="G175" s="167">
        <f t="shared" si="7"/>
        <v>0</v>
      </c>
    </row>
    <row r="176" spans="1:7" s="51" customFormat="1">
      <c r="A176" s="149">
        <v>171</v>
      </c>
      <c r="B176" s="227" t="s">
        <v>460</v>
      </c>
      <c r="C176" s="159" t="s">
        <v>3</v>
      </c>
      <c r="D176" s="164"/>
      <c r="E176" s="165">
        <f t="shared" si="8"/>
        <v>0</v>
      </c>
      <c r="F176" s="166">
        <f t="shared" si="6"/>
        <v>0</v>
      </c>
      <c r="G176" s="167">
        <f t="shared" si="7"/>
        <v>0</v>
      </c>
    </row>
    <row r="177" spans="1:7" s="51" customFormat="1">
      <c r="A177" s="149">
        <v>172</v>
      </c>
      <c r="B177" s="215" t="s">
        <v>461</v>
      </c>
      <c r="C177" s="159" t="s">
        <v>3</v>
      </c>
      <c r="D177" s="164"/>
      <c r="E177" s="165">
        <f t="shared" si="8"/>
        <v>0</v>
      </c>
      <c r="F177" s="166">
        <f t="shared" si="6"/>
        <v>0</v>
      </c>
      <c r="G177" s="167">
        <f t="shared" si="7"/>
        <v>0</v>
      </c>
    </row>
    <row r="178" spans="1:7" s="51" customFormat="1">
      <c r="A178" s="149">
        <v>173</v>
      </c>
      <c r="B178" s="220" t="s">
        <v>462</v>
      </c>
      <c r="C178" s="159" t="s">
        <v>3</v>
      </c>
      <c r="D178" s="164"/>
      <c r="E178" s="165">
        <f t="shared" si="8"/>
        <v>0</v>
      </c>
      <c r="F178" s="166">
        <f t="shared" si="6"/>
        <v>0</v>
      </c>
      <c r="G178" s="167">
        <f t="shared" si="7"/>
        <v>0</v>
      </c>
    </row>
    <row r="179" spans="1:7" s="51" customFormat="1" ht="15" customHeight="1">
      <c r="A179" s="149">
        <v>174</v>
      </c>
      <c r="B179" s="219" t="s">
        <v>463</v>
      </c>
      <c r="C179" s="159" t="s">
        <v>3</v>
      </c>
      <c r="D179" s="164"/>
      <c r="E179" s="165">
        <f t="shared" si="8"/>
        <v>0</v>
      </c>
      <c r="F179" s="166">
        <f t="shared" si="6"/>
        <v>0</v>
      </c>
      <c r="G179" s="167">
        <f t="shared" si="7"/>
        <v>0</v>
      </c>
    </row>
    <row r="180" spans="1:7" s="51" customFormat="1">
      <c r="A180" s="149">
        <v>175</v>
      </c>
      <c r="B180" s="229" t="s">
        <v>464</v>
      </c>
      <c r="C180" s="159" t="s">
        <v>3</v>
      </c>
      <c r="D180" s="164"/>
      <c r="E180" s="165">
        <f t="shared" si="8"/>
        <v>0</v>
      </c>
      <c r="F180" s="166">
        <f t="shared" si="6"/>
        <v>0</v>
      </c>
      <c r="G180" s="167">
        <f t="shared" si="7"/>
        <v>0</v>
      </c>
    </row>
    <row r="181" spans="1:7" s="51" customFormat="1">
      <c r="A181" s="149">
        <v>176</v>
      </c>
      <c r="B181" s="218" t="s">
        <v>129</v>
      </c>
      <c r="C181" s="159" t="s">
        <v>3</v>
      </c>
      <c r="D181" s="164"/>
      <c r="E181" s="165">
        <f t="shared" si="8"/>
        <v>0</v>
      </c>
      <c r="F181" s="166">
        <f t="shared" si="6"/>
        <v>0</v>
      </c>
      <c r="G181" s="167">
        <f t="shared" si="7"/>
        <v>0</v>
      </c>
    </row>
    <row r="182" spans="1:7" s="51" customFormat="1">
      <c r="A182" s="149">
        <v>177</v>
      </c>
      <c r="B182" s="217" t="s">
        <v>130</v>
      </c>
      <c r="C182" s="159" t="s">
        <v>3</v>
      </c>
      <c r="D182" s="164"/>
      <c r="E182" s="165">
        <f t="shared" si="8"/>
        <v>0</v>
      </c>
      <c r="F182" s="166">
        <f t="shared" si="6"/>
        <v>0</v>
      </c>
      <c r="G182" s="167">
        <f t="shared" si="7"/>
        <v>0</v>
      </c>
    </row>
    <row r="183" spans="1:7" s="51" customFormat="1" ht="15" customHeight="1">
      <c r="A183" s="149">
        <v>178</v>
      </c>
      <c r="B183" s="227" t="s">
        <v>465</v>
      </c>
      <c r="C183" s="159" t="s">
        <v>3</v>
      </c>
      <c r="D183" s="164"/>
      <c r="E183" s="165">
        <f t="shared" si="8"/>
        <v>0</v>
      </c>
      <c r="F183" s="166">
        <f t="shared" si="6"/>
        <v>0</v>
      </c>
      <c r="G183" s="167">
        <f t="shared" si="7"/>
        <v>0</v>
      </c>
    </row>
    <row r="184" spans="1:7" s="51" customFormat="1">
      <c r="A184" s="149">
        <v>179</v>
      </c>
      <c r="B184" s="217" t="s">
        <v>131</v>
      </c>
      <c r="C184" s="159" t="s">
        <v>3</v>
      </c>
      <c r="D184" s="164"/>
      <c r="E184" s="165">
        <f t="shared" si="8"/>
        <v>0</v>
      </c>
      <c r="F184" s="166">
        <f t="shared" si="6"/>
        <v>0</v>
      </c>
      <c r="G184" s="167">
        <f t="shared" si="7"/>
        <v>0</v>
      </c>
    </row>
    <row r="185" spans="1:7" s="51" customFormat="1" ht="15" customHeight="1">
      <c r="A185" s="149">
        <v>180</v>
      </c>
      <c r="B185" s="218" t="s">
        <v>132</v>
      </c>
      <c r="C185" s="159" t="s">
        <v>3</v>
      </c>
      <c r="D185" s="164"/>
      <c r="E185" s="165">
        <f t="shared" si="8"/>
        <v>0</v>
      </c>
      <c r="F185" s="166">
        <f t="shared" si="6"/>
        <v>0</v>
      </c>
      <c r="G185" s="167">
        <f t="shared" si="7"/>
        <v>0</v>
      </c>
    </row>
    <row r="186" spans="1:7" s="51" customFormat="1">
      <c r="A186" s="149">
        <v>181</v>
      </c>
      <c r="B186" s="352" t="s">
        <v>173</v>
      </c>
      <c r="C186" s="159" t="s">
        <v>3</v>
      </c>
      <c r="D186" s="164"/>
      <c r="E186" s="165">
        <f t="shared" si="8"/>
        <v>0</v>
      </c>
      <c r="F186" s="166">
        <f t="shared" si="6"/>
        <v>0</v>
      </c>
      <c r="G186" s="167">
        <f t="shared" si="7"/>
        <v>0</v>
      </c>
    </row>
    <row r="187" spans="1:7" s="51" customFormat="1" ht="15" customHeight="1">
      <c r="A187" s="149">
        <v>182</v>
      </c>
      <c r="B187" s="218" t="s">
        <v>174</v>
      </c>
      <c r="C187" s="159" t="s">
        <v>3</v>
      </c>
      <c r="D187" s="164"/>
      <c r="E187" s="165">
        <f t="shared" si="8"/>
        <v>0</v>
      </c>
      <c r="F187" s="166">
        <f t="shared" si="6"/>
        <v>0</v>
      </c>
      <c r="G187" s="167">
        <f t="shared" si="7"/>
        <v>0</v>
      </c>
    </row>
    <row r="188" spans="1:7" s="51" customFormat="1">
      <c r="A188" s="149">
        <v>183</v>
      </c>
      <c r="B188" s="215" t="s">
        <v>385</v>
      </c>
      <c r="C188" s="159" t="s">
        <v>3</v>
      </c>
      <c r="D188" s="164"/>
      <c r="E188" s="165">
        <f t="shared" si="8"/>
        <v>0</v>
      </c>
      <c r="F188" s="166">
        <f t="shared" si="6"/>
        <v>0</v>
      </c>
      <c r="G188" s="167">
        <f t="shared" si="7"/>
        <v>0</v>
      </c>
    </row>
    <row r="189" spans="1:7" s="51" customFormat="1">
      <c r="A189" s="149">
        <v>184</v>
      </c>
      <c r="B189" s="219" t="s">
        <v>466</v>
      </c>
      <c r="C189" s="159" t="s">
        <v>3</v>
      </c>
      <c r="D189" s="164"/>
      <c r="E189" s="165">
        <f t="shared" si="8"/>
        <v>0</v>
      </c>
      <c r="F189" s="166">
        <f t="shared" si="6"/>
        <v>0</v>
      </c>
      <c r="G189" s="167">
        <f t="shared" si="7"/>
        <v>0</v>
      </c>
    </row>
    <row r="190" spans="1:7" s="51" customFormat="1">
      <c r="A190" s="149">
        <v>185</v>
      </c>
      <c r="B190" s="220" t="s">
        <v>133</v>
      </c>
      <c r="C190" s="159" t="s">
        <v>3</v>
      </c>
      <c r="D190" s="164"/>
      <c r="E190" s="165">
        <f t="shared" si="8"/>
        <v>0</v>
      </c>
      <c r="F190" s="166">
        <f t="shared" si="6"/>
        <v>0</v>
      </c>
      <c r="G190" s="167">
        <f t="shared" si="7"/>
        <v>0</v>
      </c>
    </row>
    <row r="191" spans="1:7" s="51" customFormat="1">
      <c r="A191" s="149">
        <v>186</v>
      </c>
      <c r="B191" s="229" t="s">
        <v>467</v>
      </c>
      <c r="C191" s="159" t="s">
        <v>3</v>
      </c>
      <c r="D191" s="164"/>
      <c r="E191" s="165">
        <f t="shared" si="8"/>
        <v>0</v>
      </c>
      <c r="F191" s="166">
        <f t="shared" si="6"/>
        <v>0</v>
      </c>
      <c r="G191" s="167">
        <f t="shared" si="7"/>
        <v>0</v>
      </c>
    </row>
    <row r="192" spans="1:7" s="51" customFormat="1" ht="15" customHeight="1">
      <c r="A192" s="149">
        <v>187</v>
      </c>
      <c r="B192" s="218" t="s">
        <v>134</v>
      </c>
      <c r="C192" s="159" t="s">
        <v>3</v>
      </c>
      <c r="D192" s="164"/>
      <c r="E192" s="165">
        <f t="shared" si="8"/>
        <v>0</v>
      </c>
      <c r="F192" s="166">
        <f t="shared" si="6"/>
        <v>0</v>
      </c>
      <c r="G192" s="167">
        <f t="shared" si="7"/>
        <v>0</v>
      </c>
    </row>
    <row r="193" spans="1:7" s="51" customFormat="1">
      <c r="A193" s="149">
        <v>188</v>
      </c>
      <c r="B193" s="220" t="s">
        <v>135</v>
      </c>
      <c r="C193" s="159" t="s">
        <v>3</v>
      </c>
      <c r="D193" s="164"/>
      <c r="E193" s="165">
        <f t="shared" si="8"/>
        <v>0</v>
      </c>
      <c r="F193" s="166">
        <f t="shared" si="6"/>
        <v>0</v>
      </c>
      <c r="G193" s="167">
        <f t="shared" si="7"/>
        <v>0</v>
      </c>
    </row>
    <row r="194" spans="1:7" s="51" customFormat="1" ht="15" customHeight="1">
      <c r="A194" s="149">
        <v>189</v>
      </c>
      <c r="B194" s="218" t="s">
        <v>175</v>
      </c>
      <c r="C194" s="159" t="s">
        <v>3</v>
      </c>
      <c r="D194" s="164"/>
      <c r="E194" s="165">
        <f t="shared" si="8"/>
        <v>0</v>
      </c>
      <c r="F194" s="166">
        <f t="shared" si="6"/>
        <v>0</v>
      </c>
      <c r="G194" s="167">
        <f t="shared" si="7"/>
        <v>0</v>
      </c>
    </row>
    <row r="195" spans="1:7" s="51" customFormat="1" ht="15" customHeight="1">
      <c r="A195" s="149">
        <v>190</v>
      </c>
      <c r="B195" s="215" t="s">
        <v>136</v>
      </c>
      <c r="C195" s="159" t="s">
        <v>3</v>
      </c>
      <c r="D195" s="164"/>
      <c r="E195" s="165">
        <f t="shared" si="8"/>
        <v>0</v>
      </c>
      <c r="F195" s="166">
        <f t="shared" si="6"/>
        <v>0</v>
      </c>
      <c r="G195" s="167">
        <f t="shared" si="7"/>
        <v>0</v>
      </c>
    </row>
    <row r="196" spans="1:7" s="51" customFormat="1" ht="15" customHeight="1">
      <c r="A196" s="149">
        <v>191</v>
      </c>
      <c r="B196" s="215" t="s">
        <v>468</v>
      </c>
      <c r="C196" s="159" t="s">
        <v>3</v>
      </c>
      <c r="D196" s="164"/>
      <c r="E196" s="165">
        <f t="shared" si="8"/>
        <v>0</v>
      </c>
      <c r="F196" s="166">
        <f t="shared" si="6"/>
        <v>0</v>
      </c>
      <c r="G196" s="167">
        <f t="shared" si="7"/>
        <v>0</v>
      </c>
    </row>
    <row r="197" spans="1:7" s="51" customFormat="1" ht="15" customHeight="1">
      <c r="A197" s="149">
        <v>192</v>
      </c>
      <c r="B197" s="215" t="s">
        <v>469</v>
      </c>
      <c r="C197" s="159" t="s">
        <v>3</v>
      </c>
      <c r="D197" s="164"/>
      <c r="E197" s="165">
        <f t="shared" si="8"/>
        <v>0</v>
      </c>
      <c r="F197" s="166">
        <f t="shared" si="6"/>
        <v>0</v>
      </c>
      <c r="G197" s="167">
        <f t="shared" si="7"/>
        <v>0</v>
      </c>
    </row>
    <row r="198" spans="1:7" s="51" customFormat="1" ht="15" customHeight="1">
      <c r="A198" s="149">
        <v>193</v>
      </c>
      <c r="B198" s="217" t="s">
        <v>176</v>
      </c>
      <c r="C198" s="159" t="s">
        <v>3</v>
      </c>
      <c r="D198" s="164"/>
      <c r="E198" s="165">
        <f t="shared" si="8"/>
        <v>0</v>
      </c>
      <c r="F198" s="166">
        <f t="shared" ref="F198:F241" si="9">ROUNDDOWN((D198-E198*192)/24,0)</f>
        <v>0</v>
      </c>
      <c r="G198" s="167">
        <f t="shared" ref="G198:G241" si="10">D198-E198*192-F198*24</f>
        <v>0</v>
      </c>
    </row>
    <row r="199" spans="1:7" s="51" customFormat="1" ht="15" customHeight="1">
      <c r="A199" s="149">
        <v>194</v>
      </c>
      <c r="B199" s="218" t="s">
        <v>177</v>
      </c>
      <c r="C199" s="159" t="s">
        <v>3</v>
      </c>
      <c r="D199" s="164"/>
      <c r="E199" s="165">
        <f t="shared" si="8"/>
        <v>0</v>
      </c>
      <c r="F199" s="166">
        <f t="shared" si="9"/>
        <v>0</v>
      </c>
      <c r="G199" s="167">
        <f t="shared" si="10"/>
        <v>0</v>
      </c>
    </row>
    <row r="200" spans="1:7" s="51" customFormat="1" ht="15" customHeight="1">
      <c r="A200" s="149">
        <v>195</v>
      </c>
      <c r="B200" s="220" t="s">
        <v>137</v>
      </c>
      <c r="C200" s="159" t="s">
        <v>3</v>
      </c>
      <c r="D200" s="164"/>
      <c r="E200" s="165">
        <f t="shared" si="8"/>
        <v>0</v>
      </c>
      <c r="F200" s="166">
        <f t="shared" si="9"/>
        <v>0</v>
      </c>
      <c r="G200" s="167">
        <f t="shared" si="10"/>
        <v>0</v>
      </c>
    </row>
    <row r="201" spans="1:7" s="51" customFormat="1" ht="15" customHeight="1">
      <c r="A201" s="149">
        <v>196</v>
      </c>
      <c r="B201" s="215" t="s">
        <v>138</v>
      </c>
      <c r="C201" s="159" t="s">
        <v>3</v>
      </c>
      <c r="D201" s="164"/>
      <c r="E201" s="165">
        <f t="shared" si="8"/>
        <v>0</v>
      </c>
      <c r="F201" s="166">
        <f t="shared" si="9"/>
        <v>0</v>
      </c>
      <c r="G201" s="167">
        <f t="shared" si="10"/>
        <v>0</v>
      </c>
    </row>
    <row r="202" spans="1:7" s="51" customFormat="1" ht="15" customHeight="1">
      <c r="A202" s="149">
        <v>197</v>
      </c>
      <c r="B202" s="220" t="s">
        <v>139</v>
      </c>
      <c r="C202" s="159" t="s">
        <v>3</v>
      </c>
      <c r="D202" s="164"/>
      <c r="E202" s="165">
        <f t="shared" si="8"/>
        <v>0</v>
      </c>
      <c r="F202" s="166">
        <f t="shared" si="9"/>
        <v>0</v>
      </c>
      <c r="G202" s="167">
        <f t="shared" si="10"/>
        <v>0</v>
      </c>
    </row>
    <row r="203" spans="1:7" s="51" customFormat="1" ht="15" customHeight="1">
      <c r="A203" s="149">
        <v>198</v>
      </c>
      <c r="B203" s="215" t="s">
        <v>140</v>
      </c>
      <c r="C203" s="159" t="s">
        <v>3</v>
      </c>
      <c r="D203" s="164"/>
      <c r="E203" s="165">
        <f t="shared" ref="E203:E241" si="11">ROUNDDOWN(D203/192,0)</f>
        <v>0</v>
      </c>
      <c r="F203" s="166">
        <f t="shared" si="9"/>
        <v>0</v>
      </c>
      <c r="G203" s="167">
        <f t="shared" si="10"/>
        <v>0</v>
      </c>
    </row>
    <row r="204" spans="1:7" s="51" customFormat="1" ht="15" customHeight="1">
      <c r="A204" s="149">
        <v>199</v>
      </c>
      <c r="B204" s="241" t="s">
        <v>141</v>
      </c>
      <c r="C204" s="159" t="s">
        <v>3</v>
      </c>
      <c r="D204" s="164"/>
      <c r="E204" s="165">
        <f t="shared" si="11"/>
        <v>0</v>
      </c>
      <c r="F204" s="166">
        <f t="shared" si="9"/>
        <v>0</v>
      </c>
      <c r="G204" s="167">
        <f t="shared" si="10"/>
        <v>0</v>
      </c>
    </row>
    <row r="205" spans="1:7" s="51" customFormat="1" ht="15" customHeight="1">
      <c r="A205" s="149">
        <v>200</v>
      </c>
      <c r="B205" s="223" t="s">
        <v>470</v>
      </c>
      <c r="C205" s="159" t="s">
        <v>3</v>
      </c>
      <c r="D205" s="164"/>
      <c r="E205" s="165">
        <f t="shared" si="11"/>
        <v>0</v>
      </c>
      <c r="F205" s="166">
        <f t="shared" si="9"/>
        <v>0</v>
      </c>
      <c r="G205" s="167">
        <f t="shared" si="10"/>
        <v>0</v>
      </c>
    </row>
    <row r="206" spans="1:7" s="51" customFormat="1">
      <c r="A206" s="149">
        <v>201</v>
      </c>
      <c r="B206" s="218" t="s">
        <v>142</v>
      </c>
      <c r="C206" s="159" t="s">
        <v>3</v>
      </c>
      <c r="D206" s="164"/>
      <c r="E206" s="165">
        <f t="shared" si="11"/>
        <v>0</v>
      </c>
      <c r="F206" s="166">
        <f t="shared" si="9"/>
        <v>0</v>
      </c>
      <c r="G206" s="167">
        <f t="shared" si="10"/>
        <v>0</v>
      </c>
    </row>
    <row r="207" spans="1:7" s="51" customFormat="1" ht="15" customHeight="1">
      <c r="A207" s="149">
        <v>202</v>
      </c>
      <c r="B207" s="220" t="s">
        <v>471</v>
      </c>
      <c r="C207" s="159" t="s">
        <v>3</v>
      </c>
      <c r="D207" s="164"/>
      <c r="E207" s="165">
        <f t="shared" si="11"/>
        <v>0</v>
      </c>
      <c r="F207" s="166">
        <f t="shared" si="9"/>
        <v>0</v>
      </c>
      <c r="G207" s="167">
        <f t="shared" si="10"/>
        <v>0</v>
      </c>
    </row>
    <row r="208" spans="1:7" s="51" customFormat="1" ht="15" customHeight="1">
      <c r="A208" s="149">
        <v>203</v>
      </c>
      <c r="B208" s="219" t="s">
        <v>472</v>
      </c>
      <c r="C208" s="159" t="s">
        <v>3</v>
      </c>
      <c r="D208" s="164"/>
      <c r="E208" s="165">
        <f t="shared" si="11"/>
        <v>0</v>
      </c>
      <c r="F208" s="166">
        <f t="shared" si="9"/>
        <v>0</v>
      </c>
      <c r="G208" s="167">
        <f t="shared" si="10"/>
        <v>0</v>
      </c>
    </row>
    <row r="209" spans="1:7" s="51" customFormat="1" ht="15" customHeight="1">
      <c r="A209" s="149">
        <v>204</v>
      </c>
      <c r="B209" s="220" t="s">
        <v>473</v>
      </c>
      <c r="C209" s="159" t="s">
        <v>3</v>
      </c>
      <c r="D209" s="164"/>
      <c r="E209" s="165">
        <f t="shared" si="11"/>
        <v>0</v>
      </c>
      <c r="F209" s="166">
        <f t="shared" si="9"/>
        <v>0</v>
      </c>
      <c r="G209" s="167">
        <f t="shared" si="10"/>
        <v>0</v>
      </c>
    </row>
    <row r="210" spans="1:7" s="51" customFormat="1">
      <c r="A210" s="149">
        <v>205</v>
      </c>
      <c r="B210" s="231" t="s">
        <v>474</v>
      </c>
      <c r="C210" s="159" t="s">
        <v>3</v>
      </c>
      <c r="D210" s="164"/>
      <c r="E210" s="165">
        <f t="shared" si="11"/>
        <v>0</v>
      </c>
      <c r="F210" s="166">
        <f t="shared" si="9"/>
        <v>0</v>
      </c>
      <c r="G210" s="167">
        <f t="shared" si="10"/>
        <v>0</v>
      </c>
    </row>
    <row r="211" spans="1:7" s="51" customFormat="1">
      <c r="A211" s="149">
        <v>206</v>
      </c>
      <c r="B211" s="236" t="s">
        <v>475</v>
      </c>
      <c r="C211" s="159" t="s">
        <v>3</v>
      </c>
      <c r="D211" s="164"/>
      <c r="E211" s="165">
        <f t="shared" si="11"/>
        <v>0</v>
      </c>
      <c r="F211" s="166">
        <f t="shared" si="9"/>
        <v>0</v>
      </c>
      <c r="G211" s="167">
        <f t="shared" si="10"/>
        <v>0</v>
      </c>
    </row>
    <row r="212" spans="1:7" s="51" customFormat="1" ht="15" customHeight="1">
      <c r="A212" s="149">
        <v>207</v>
      </c>
      <c r="B212" s="228" t="s">
        <v>143</v>
      </c>
      <c r="C212" s="159" t="s">
        <v>3</v>
      </c>
      <c r="D212" s="164"/>
      <c r="E212" s="165">
        <f t="shared" si="11"/>
        <v>0</v>
      </c>
      <c r="F212" s="166">
        <f t="shared" si="9"/>
        <v>0</v>
      </c>
      <c r="G212" s="167">
        <f t="shared" si="10"/>
        <v>0</v>
      </c>
    </row>
    <row r="213" spans="1:7" s="51" customFormat="1">
      <c r="A213" s="149">
        <v>208</v>
      </c>
      <c r="B213" s="216" t="s">
        <v>178</v>
      </c>
      <c r="C213" s="159" t="s">
        <v>3</v>
      </c>
      <c r="D213" s="164"/>
      <c r="E213" s="165">
        <f t="shared" si="11"/>
        <v>0</v>
      </c>
      <c r="F213" s="166">
        <f t="shared" si="9"/>
        <v>0</v>
      </c>
      <c r="G213" s="167">
        <f t="shared" si="10"/>
        <v>0</v>
      </c>
    </row>
    <row r="214" spans="1:7" s="51" customFormat="1">
      <c r="A214" s="149">
        <v>209</v>
      </c>
      <c r="B214" s="413" t="s">
        <v>144</v>
      </c>
      <c r="C214" s="159" t="s">
        <v>3</v>
      </c>
      <c r="D214" s="164"/>
      <c r="E214" s="165">
        <f t="shared" si="11"/>
        <v>0</v>
      </c>
      <c r="F214" s="166">
        <f t="shared" si="9"/>
        <v>0</v>
      </c>
      <c r="G214" s="167">
        <f t="shared" si="10"/>
        <v>0</v>
      </c>
    </row>
    <row r="215" spans="1:7" s="51" customFormat="1" ht="15" customHeight="1">
      <c r="A215" s="149">
        <v>210</v>
      </c>
      <c r="B215" s="222" t="s">
        <v>476</v>
      </c>
      <c r="C215" s="159" t="s">
        <v>3</v>
      </c>
      <c r="D215" s="164"/>
      <c r="E215" s="165">
        <f t="shared" si="11"/>
        <v>0</v>
      </c>
      <c r="F215" s="166">
        <f t="shared" si="9"/>
        <v>0</v>
      </c>
      <c r="G215" s="167">
        <f t="shared" si="10"/>
        <v>0</v>
      </c>
    </row>
    <row r="216" spans="1:7" s="51" customFormat="1">
      <c r="A216" s="149">
        <v>211</v>
      </c>
      <c r="B216" s="216" t="s">
        <v>386</v>
      </c>
      <c r="C216" s="159" t="s">
        <v>3</v>
      </c>
      <c r="D216" s="164"/>
      <c r="E216" s="165">
        <f t="shared" si="11"/>
        <v>0</v>
      </c>
      <c r="F216" s="166">
        <f t="shared" si="9"/>
        <v>0</v>
      </c>
      <c r="G216" s="167">
        <f t="shared" si="10"/>
        <v>0</v>
      </c>
    </row>
    <row r="217" spans="1:7" s="51" customFormat="1">
      <c r="A217" s="149">
        <v>212</v>
      </c>
      <c r="B217" s="244" t="s">
        <v>477</v>
      </c>
      <c r="C217" s="159" t="s">
        <v>3</v>
      </c>
      <c r="D217" s="164"/>
      <c r="E217" s="165">
        <f t="shared" si="11"/>
        <v>0</v>
      </c>
      <c r="F217" s="166">
        <f t="shared" si="9"/>
        <v>0</v>
      </c>
      <c r="G217" s="167">
        <f t="shared" si="10"/>
        <v>0</v>
      </c>
    </row>
    <row r="218" spans="1:7" s="51" customFormat="1">
      <c r="A218" s="149">
        <v>213</v>
      </c>
      <c r="B218" s="232" t="s">
        <v>145</v>
      </c>
      <c r="C218" s="159" t="s">
        <v>3</v>
      </c>
      <c r="D218" s="164"/>
      <c r="E218" s="165">
        <f t="shared" si="11"/>
        <v>0</v>
      </c>
      <c r="F218" s="166">
        <f t="shared" si="9"/>
        <v>0</v>
      </c>
      <c r="G218" s="167">
        <f t="shared" si="10"/>
        <v>0</v>
      </c>
    </row>
    <row r="219" spans="1:7" s="51" customFormat="1">
      <c r="A219" s="149">
        <v>214</v>
      </c>
      <c r="B219" s="242" t="s">
        <v>146</v>
      </c>
      <c r="C219" s="159" t="s">
        <v>3</v>
      </c>
      <c r="D219" s="164"/>
      <c r="E219" s="165">
        <f t="shared" si="11"/>
        <v>0</v>
      </c>
      <c r="F219" s="166">
        <f t="shared" si="9"/>
        <v>0</v>
      </c>
      <c r="G219" s="167">
        <f t="shared" si="10"/>
        <v>0</v>
      </c>
    </row>
    <row r="220" spans="1:7" s="51" customFormat="1" ht="15" customHeight="1">
      <c r="A220" s="149">
        <v>215</v>
      </c>
      <c r="B220" s="243" t="s">
        <v>147</v>
      </c>
      <c r="C220" s="159" t="s">
        <v>3</v>
      </c>
      <c r="D220" s="164"/>
      <c r="E220" s="165">
        <f t="shared" si="11"/>
        <v>0</v>
      </c>
      <c r="F220" s="166">
        <f t="shared" si="9"/>
        <v>0</v>
      </c>
      <c r="G220" s="167">
        <f t="shared" si="10"/>
        <v>0</v>
      </c>
    </row>
    <row r="221" spans="1:7" s="51" customFormat="1">
      <c r="A221" s="149">
        <v>216</v>
      </c>
      <c r="B221" s="215" t="s">
        <v>148</v>
      </c>
      <c r="C221" s="159" t="s">
        <v>3</v>
      </c>
      <c r="D221" s="164"/>
      <c r="E221" s="165">
        <f t="shared" si="11"/>
        <v>0</v>
      </c>
      <c r="F221" s="166">
        <f t="shared" si="9"/>
        <v>0</v>
      </c>
      <c r="G221" s="167">
        <f t="shared" si="10"/>
        <v>0</v>
      </c>
    </row>
    <row r="222" spans="1:7" s="51" customFormat="1">
      <c r="A222" s="149">
        <v>217</v>
      </c>
      <c r="B222" s="220" t="s">
        <v>478</v>
      </c>
      <c r="C222" s="159" t="s">
        <v>3</v>
      </c>
      <c r="D222" s="164"/>
      <c r="E222" s="165">
        <f t="shared" si="11"/>
        <v>0</v>
      </c>
      <c r="F222" s="166">
        <f t="shared" si="9"/>
        <v>0</v>
      </c>
      <c r="G222" s="167">
        <f t="shared" si="10"/>
        <v>0</v>
      </c>
    </row>
    <row r="223" spans="1:7" s="51" customFormat="1" ht="15" customHeight="1">
      <c r="A223" s="149">
        <v>218</v>
      </c>
      <c r="B223" s="245" t="s">
        <v>149</v>
      </c>
      <c r="C223" s="159" t="s">
        <v>3</v>
      </c>
      <c r="D223" s="164"/>
      <c r="E223" s="165">
        <f t="shared" si="11"/>
        <v>0</v>
      </c>
      <c r="F223" s="166">
        <f t="shared" si="9"/>
        <v>0</v>
      </c>
      <c r="G223" s="167">
        <f t="shared" si="10"/>
        <v>0</v>
      </c>
    </row>
    <row r="224" spans="1:7" s="51" customFormat="1" ht="15" customHeight="1">
      <c r="A224" s="149">
        <v>219</v>
      </c>
      <c r="B224" s="245" t="s">
        <v>150</v>
      </c>
      <c r="C224" s="159" t="s">
        <v>3</v>
      </c>
      <c r="D224" s="164"/>
      <c r="E224" s="165">
        <f t="shared" si="11"/>
        <v>0</v>
      </c>
      <c r="F224" s="166">
        <f t="shared" si="9"/>
        <v>0</v>
      </c>
      <c r="G224" s="167">
        <f t="shared" si="10"/>
        <v>0</v>
      </c>
    </row>
    <row r="225" spans="1:7" s="51" customFormat="1" ht="15" customHeight="1">
      <c r="A225" s="149">
        <v>220</v>
      </c>
      <c r="B225" s="241" t="s">
        <v>151</v>
      </c>
      <c r="C225" s="159" t="s">
        <v>3</v>
      </c>
      <c r="D225" s="164"/>
      <c r="E225" s="165">
        <f t="shared" si="11"/>
        <v>0</v>
      </c>
      <c r="F225" s="166">
        <f t="shared" si="9"/>
        <v>0</v>
      </c>
      <c r="G225" s="167">
        <f t="shared" si="10"/>
        <v>0</v>
      </c>
    </row>
    <row r="226" spans="1:7" s="51" customFormat="1">
      <c r="A226" s="149">
        <v>221</v>
      </c>
      <c r="B226" s="241" t="s">
        <v>152</v>
      </c>
      <c r="C226" s="159" t="s">
        <v>3</v>
      </c>
      <c r="D226" s="164"/>
      <c r="E226" s="165">
        <f t="shared" si="11"/>
        <v>0</v>
      </c>
      <c r="F226" s="166">
        <f t="shared" si="9"/>
        <v>0</v>
      </c>
      <c r="G226" s="167">
        <f t="shared" si="10"/>
        <v>0</v>
      </c>
    </row>
    <row r="227" spans="1:7" s="51" customFormat="1">
      <c r="A227" s="149">
        <v>222</v>
      </c>
      <c r="B227" s="246" t="s">
        <v>387</v>
      </c>
      <c r="C227" s="159" t="s">
        <v>3</v>
      </c>
      <c r="D227" s="164"/>
      <c r="E227" s="165">
        <f t="shared" si="11"/>
        <v>0</v>
      </c>
      <c r="F227" s="166">
        <f t="shared" si="9"/>
        <v>0</v>
      </c>
      <c r="G227" s="167">
        <f t="shared" si="10"/>
        <v>0</v>
      </c>
    </row>
    <row r="228" spans="1:7" s="51" customFormat="1">
      <c r="A228" s="149">
        <v>223</v>
      </c>
      <c r="B228" s="247" t="s">
        <v>479</v>
      </c>
      <c r="C228" s="159" t="s">
        <v>3</v>
      </c>
      <c r="D228" s="164"/>
      <c r="E228" s="165">
        <f t="shared" si="11"/>
        <v>0</v>
      </c>
      <c r="F228" s="166">
        <f t="shared" si="9"/>
        <v>0</v>
      </c>
      <c r="G228" s="167">
        <f t="shared" si="10"/>
        <v>0</v>
      </c>
    </row>
    <row r="229" spans="1:7" s="51" customFormat="1">
      <c r="A229" s="149">
        <v>224</v>
      </c>
      <c r="B229" s="241" t="s">
        <v>153</v>
      </c>
      <c r="C229" s="159" t="s">
        <v>3</v>
      </c>
      <c r="D229" s="164"/>
      <c r="E229" s="165">
        <f t="shared" si="11"/>
        <v>0</v>
      </c>
      <c r="F229" s="166">
        <f t="shared" si="9"/>
        <v>0</v>
      </c>
      <c r="G229" s="167">
        <f t="shared" si="10"/>
        <v>0</v>
      </c>
    </row>
    <row r="230" spans="1:7" s="51" customFormat="1">
      <c r="A230" s="149">
        <v>225</v>
      </c>
      <c r="B230" s="365" t="s">
        <v>179</v>
      </c>
      <c r="C230" s="159" t="s">
        <v>3</v>
      </c>
      <c r="D230" s="164"/>
      <c r="E230" s="165">
        <f t="shared" si="11"/>
        <v>0</v>
      </c>
      <c r="F230" s="166">
        <f t="shared" si="9"/>
        <v>0</v>
      </c>
      <c r="G230" s="167">
        <f t="shared" si="10"/>
        <v>0</v>
      </c>
    </row>
    <row r="231" spans="1:7" s="51" customFormat="1">
      <c r="A231" s="149">
        <v>226</v>
      </c>
      <c r="B231" s="241" t="s">
        <v>480</v>
      </c>
      <c r="C231" s="159" t="s">
        <v>3</v>
      </c>
      <c r="D231" s="164"/>
      <c r="E231" s="165">
        <f t="shared" si="11"/>
        <v>0</v>
      </c>
      <c r="F231" s="166">
        <f t="shared" si="9"/>
        <v>0</v>
      </c>
      <c r="G231" s="167">
        <f t="shared" si="10"/>
        <v>0</v>
      </c>
    </row>
    <row r="232" spans="1:7" s="51" customFormat="1">
      <c r="A232" s="149">
        <v>227</v>
      </c>
      <c r="B232" s="246" t="s">
        <v>388</v>
      </c>
      <c r="C232" s="159" t="s">
        <v>3</v>
      </c>
      <c r="D232" s="164"/>
      <c r="E232" s="165">
        <f t="shared" si="11"/>
        <v>0</v>
      </c>
      <c r="F232" s="166">
        <f t="shared" si="9"/>
        <v>0</v>
      </c>
      <c r="G232" s="167">
        <f t="shared" si="10"/>
        <v>0</v>
      </c>
    </row>
    <row r="233" spans="1:7" s="51" customFormat="1">
      <c r="A233" s="149">
        <v>228</v>
      </c>
      <c r="B233" s="246" t="s">
        <v>180</v>
      </c>
      <c r="C233" s="159" t="s">
        <v>3</v>
      </c>
      <c r="D233" s="164"/>
      <c r="E233" s="165">
        <f t="shared" si="11"/>
        <v>0</v>
      </c>
      <c r="F233" s="166">
        <f t="shared" si="9"/>
        <v>0</v>
      </c>
      <c r="G233" s="167">
        <f t="shared" si="10"/>
        <v>0</v>
      </c>
    </row>
    <row r="234" spans="1:7" s="51" customFormat="1">
      <c r="A234" s="149">
        <v>229</v>
      </c>
      <c r="B234" s="359" t="s">
        <v>481</v>
      </c>
      <c r="C234" s="159" t="s">
        <v>3</v>
      </c>
      <c r="D234" s="164"/>
      <c r="E234" s="165">
        <f t="shared" si="11"/>
        <v>0</v>
      </c>
      <c r="F234" s="166">
        <f t="shared" si="9"/>
        <v>0</v>
      </c>
      <c r="G234" s="167">
        <f t="shared" si="10"/>
        <v>0</v>
      </c>
    </row>
    <row r="235" spans="1:7" s="51" customFormat="1">
      <c r="A235" s="149">
        <v>230</v>
      </c>
      <c r="B235" s="365" t="s">
        <v>389</v>
      </c>
      <c r="C235" s="159" t="s">
        <v>3</v>
      </c>
      <c r="D235" s="164"/>
      <c r="E235" s="165">
        <f t="shared" si="11"/>
        <v>0</v>
      </c>
      <c r="F235" s="166">
        <f t="shared" si="9"/>
        <v>0</v>
      </c>
      <c r="G235" s="167">
        <f t="shared" si="10"/>
        <v>0</v>
      </c>
    </row>
    <row r="236" spans="1:7" s="51" customFormat="1">
      <c r="A236" s="202">
        <v>231</v>
      </c>
      <c r="B236" s="203" t="s">
        <v>390</v>
      </c>
      <c r="C236" s="159" t="s">
        <v>3</v>
      </c>
      <c r="D236" s="160"/>
      <c r="E236" s="161">
        <f t="shared" ref="E236:E240" si="12">ROUNDDOWN(D236/192,0)</f>
        <v>0</v>
      </c>
      <c r="F236" s="162">
        <f t="shared" ref="F236:F240" si="13">ROUNDDOWN((D236-E236*192)/24,0)</f>
        <v>0</v>
      </c>
      <c r="G236" s="163">
        <f t="shared" ref="G236:G240" si="14">D236-E236*192-F236*24</f>
        <v>0</v>
      </c>
    </row>
    <row r="237" spans="1:7" s="51" customFormat="1">
      <c r="A237" s="204">
        <v>232</v>
      </c>
      <c r="B237" s="205" t="s">
        <v>946</v>
      </c>
      <c r="C237" s="206" t="s">
        <v>3</v>
      </c>
      <c r="D237" s="160"/>
      <c r="E237" s="161">
        <f t="shared" ref="E237" si="15">ROUNDDOWN(D237/192,0)</f>
        <v>0</v>
      </c>
      <c r="F237" s="162">
        <f t="shared" ref="F237" si="16">ROUNDDOWN((D237-E237*192)/24,0)</f>
        <v>0</v>
      </c>
      <c r="G237" s="163">
        <f t="shared" ref="G237" si="17">D237-E237*192-F237*24</f>
        <v>0</v>
      </c>
    </row>
    <row r="238" spans="1:7" s="51" customFormat="1">
      <c r="A238" s="207">
        <v>233</v>
      </c>
      <c r="B238" s="208" t="s">
        <v>947</v>
      </c>
      <c r="C238" s="206" t="s">
        <v>3</v>
      </c>
      <c r="D238" s="160"/>
      <c r="E238" s="161">
        <f t="shared" si="12"/>
        <v>0</v>
      </c>
      <c r="F238" s="162">
        <f t="shared" si="13"/>
        <v>0</v>
      </c>
      <c r="G238" s="163">
        <f t="shared" si="14"/>
        <v>0</v>
      </c>
    </row>
    <row r="239" spans="1:7" s="51" customFormat="1">
      <c r="A239" s="204">
        <v>234</v>
      </c>
      <c r="B239" s="209" t="s">
        <v>948</v>
      </c>
      <c r="C239" s="206" t="s">
        <v>3</v>
      </c>
      <c r="D239" s="160"/>
      <c r="E239" s="161">
        <f t="shared" ref="E239" si="18">ROUNDDOWN(D239/192,0)</f>
        <v>0</v>
      </c>
      <c r="F239" s="162">
        <f t="shared" ref="F239" si="19">ROUNDDOWN((D239-E239*192)/24,0)</f>
        <v>0</v>
      </c>
      <c r="G239" s="163">
        <f t="shared" ref="G239" si="20">D239-E239*192-F239*24</f>
        <v>0</v>
      </c>
    </row>
    <row r="240" spans="1:7" s="51" customFormat="1">
      <c r="A240" s="207">
        <v>235</v>
      </c>
      <c r="B240" s="210" t="s">
        <v>949</v>
      </c>
      <c r="C240" s="206" t="s">
        <v>3</v>
      </c>
      <c r="D240" s="160"/>
      <c r="E240" s="161">
        <f t="shared" si="12"/>
        <v>0</v>
      </c>
      <c r="F240" s="162">
        <f t="shared" si="13"/>
        <v>0</v>
      </c>
      <c r="G240" s="163">
        <f t="shared" si="14"/>
        <v>0</v>
      </c>
    </row>
    <row r="241" spans="1:7" s="51" customFormat="1" ht="15.75" thickBot="1">
      <c r="A241" s="211">
        <v>236</v>
      </c>
      <c r="B241" s="212" t="s">
        <v>950</v>
      </c>
      <c r="C241" s="213" t="s">
        <v>3</v>
      </c>
      <c r="D241" s="45"/>
      <c r="E241" s="17">
        <f t="shared" si="11"/>
        <v>0</v>
      </c>
      <c r="F241" s="18">
        <f t="shared" si="9"/>
        <v>0</v>
      </c>
      <c r="G241" s="19">
        <f t="shared" si="10"/>
        <v>0</v>
      </c>
    </row>
    <row r="242" spans="1:7" s="51" customFormat="1" ht="16.5" thickBot="1">
      <c r="A242" s="58"/>
      <c r="B242" s="185" t="s">
        <v>15</v>
      </c>
      <c r="C242" s="22"/>
      <c r="D242" s="446">
        <f>SUM(D6:D241)</f>
        <v>0</v>
      </c>
      <c r="E242" s="25">
        <f>SUM(E6:E241)</f>
        <v>0</v>
      </c>
      <c r="F242" s="25">
        <f>SUM(F6:F241)</f>
        <v>0</v>
      </c>
      <c r="G242" s="25">
        <f>SUM(G6:G241)</f>
        <v>0</v>
      </c>
    </row>
    <row r="243" spans="1:7" s="51" customFormat="1" ht="15.75">
      <c r="A243" s="58"/>
      <c r="B243" s="185" t="s">
        <v>8</v>
      </c>
      <c r="C243" s="128"/>
      <c r="D243" s="447">
        <f>ROUNDDOWN(D242/192,0)</f>
        <v>0</v>
      </c>
      <c r="E243" s="59"/>
      <c r="F243" s="59"/>
      <c r="G243" s="59"/>
    </row>
    <row r="244" spans="1:7" s="51" customFormat="1" ht="15.75">
      <c r="A244" s="58"/>
      <c r="B244" s="185" t="s">
        <v>5</v>
      </c>
      <c r="C244" s="128"/>
      <c r="D244" s="448">
        <f>ROUNDDOWN((D242-D243*192)/24,0)</f>
        <v>0</v>
      </c>
      <c r="E244" s="59"/>
      <c r="F244" s="59"/>
      <c r="G244" s="59"/>
    </row>
    <row r="245" spans="1:7" s="51" customFormat="1" ht="16.5" thickBot="1">
      <c r="A245" s="58"/>
      <c r="B245" s="185" t="s">
        <v>6</v>
      </c>
      <c r="C245" s="128"/>
      <c r="D245" s="449">
        <f>D242-D243*192-D244*24</f>
        <v>0</v>
      </c>
      <c r="E245" s="59"/>
      <c r="F245" s="59"/>
      <c r="G245" s="59"/>
    </row>
    <row r="246" spans="1:7" s="51" customFormat="1">
      <c r="A246" s="58"/>
      <c r="B246" s="186"/>
      <c r="C246" s="58"/>
      <c r="D246" s="60"/>
      <c r="E246" s="59"/>
      <c r="F246" s="59"/>
      <c r="G246" s="59"/>
    </row>
    <row r="247" spans="1:7" s="51" customFormat="1" ht="18">
      <c r="A247" s="134"/>
      <c r="B247" s="187"/>
      <c r="C247" s="61"/>
      <c r="D247" s="62"/>
      <c r="E247" s="63"/>
      <c r="F247" s="63"/>
      <c r="G247" s="63"/>
    </row>
    <row r="248" spans="1:7" s="51" customFormat="1" ht="15.75" thickBot="1">
      <c r="A248" s="134"/>
      <c r="B248" s="188"/>
      <c r="C248" s="64"/>
      <c r="D248" s="55"/>
      <c r="E248" s="55"/>
      <c r="F248" s="55"/>
      <c r="G248" s="55"/>
    </row>
    <row r="249" spans="1:7" s="51" customFormat="1" ht="15.75" customHeight="1" thickBot="1">
      <c r="A249" s="135"/>
      <c r="B249" s="248" t="s">
        <v>16</v>
      </c>
      <c r="C249" s="116"/>
      <c r="D249" s="450">
        <f>D351</f>
        <v>0</v>
      </c>
      <c r="E249" s="116"/>
      <c r="F249" s="116"/>
      <c r="G249" s="117"/>
    </row>
    <row r="250" spans="1:7" s="51" customFormat="1">
      <c r="A250" s="150">
        <v>1</v>
      </c>
      <c r="B250" s="383" t="s">
        <v>181</v>
      </c>
      <c r="C250" s="118" t="s">
        <v>3</v>
      </c>
      <c r="D250" s="119"/>
      <c r="E250" s="120">
        <f t="shared" ref="E250:E288" si="21">ROUNDDOWN(D250/192,0)</f>
        <v>0</v>
      </c>
      <c r="F250" s="121">
        <f t="shared" ref="F250:F281" si="22">ROUNDDOWN((D250-E250*192)/24,0)</f>
        <v>0</v>
      </c>
      <c r="G250" s="122">
        <f t="shared" ref="G250:G281" si="23">D250-E250*192-F250*24</f>
        <v>0</v>
      </c>
    </row>
    <row r="251" spans="1:7" s="51" customFormat="1">
      <c r="A251" s="151">
        <v>2</v>
      </c>
      <c r="B251" s="384" t="s">
        <v>482</v>
      </c>
      <c r="C251" s="115" t="s">
        <v>3</v>
      </c>
      <c r="D251" s="99"/>
      <c r="E251" s="123">
        <f t="shared" si="21"/>
        <v>0</v>
      </c>
      <c r="F251" s="124">
        <f t="shared" si="22"/>
        <v>0</v>
      </c>
      <c r="G251" s="125">
        <f t="shared" si="23"/>
        <v>0</v>
      </c>
    </row>
    <row r="252" spans="1:7" s="51" customFormat="1">
      <c r="A252" s="151">
        <v>3</v>
      </c>
      <c r="B252" s="242" t="s">
        <v>483</v>
      </c>
      <c r="C252" s="115" t="s">
        <v>3</v>
      </c>
      <c r="D252" s="99"/>
      <c r="E252" s="123">
        <f t="shared" si="21"/>
        <v>0</v>
      </c>
      <c r="F252" s="124">
        <f t="shared" si="22"/>
        <v>0</v>
      </c>
      <c r="G252" s="125">
        <f t="shared" si="23"/>
        <v>0</v>
      </c>
    </row>
    <row r="253" spans="1:7" s="51" customFormat="1">
      <c r="A253" s="151">
        <v>4</v>
      </c>
      <c r="B253" s="382" t="s">
        <v>182</v>
      </c>
      <c r="C253" s="115" t="s">
        <v>3</v>
      </c>
      <c r="D253" s="99"/>
      <c r="E253" s="123">
        <f t="shared" si="21"/>
        <v>0</v>
      </c>
      <c r="F253" s="124">
        <f t="shared" si="22"/>
        <v>0</v>
      </c>
      <c r="G253" s="125">
        <f t="shared" si="23"/>
        <v>0</v>
      </c>
    </row>
    <row r="254" spans="1:7" s="51" customFormat="1" ht="15" customHeight="1">
      <c r="A254" s="151">
        <v>5</v>
      </c>
      <c r="B254" s="222" t="s">
        <v>183</v>
      </c>
      <c r="C254" s="115" t="s">
        <v>3</v>
      </c>
      <c r="D254" s="99"/>
      <c r="E254" s="123">
        <f t="shared" si="21"/>
        <v>0</v>
      </c>
      <c r="F254" s="124">
        <f t="shared" si="22"/>
        <v>0</v>
      </c>
      <c r="G254" s="125">
        <f t="shared" si="23"/>
        <v>0</v>
      </c>
    </row>
    <row r="255" spans="1:7" s="51" customFormat="1" ht="15" customHeight="1">
      <c r="A255" s="151">
        <v>6</v>
      </c>
      <c r="B255" s="222" t="s">
        <v>184</v>
      </c>
      <c r="C255" s="115" t="s">
        <v>3</v>
      </c>
      <c r="D255" s="99"/>
      <c r="E255" s="123">
        <f t="shared" si="21"/>
        <v>0</v>
      </c>
      <c r="F255" s="124">
        <f t="shared" si="22"/>
        <v>0</v>
      </c>
      <c r="G255" s="125">
        <f t="shared" si="23"/>
        <v>0</v>
      </c>
    </row>
    <row r="256" spans="1:7" s="51" customFormat="1">
      <c r="A256" s="151">
        <v>7</v>
      </c>
      <c r="B256" s="242" t="s">
        <v>185</v>
      </c>
      <c r="C256" s="115" t="s">
        <v>3</v>
      </c>
      <c r="D256" s="99"/>
      <c r="E256" s="123">
        <f t="shared" si="21"/>
        <v>0</v>
      </c>
      <c r="F256" s="124">
        <f t="shared" si="22"/>
        <v>0</v>
      </c>
      <c r="G256" s="125">
        <f t="shared" si="23"/>
        <v>0</v>
      </c>
    </row>
    <row r="257" spans="1:7" s="51" customFormat="1" ht="15" customHeight="1">
      <c r="A257" s="151">
        <v>8</v>
      </c>
      <c r="B257" s="242" t="s">
        <v>186</v>
      </c>
      <c r="C257" s="115" t="s">
        <v>3</v>
      </c>
      <c r="D257" s="99"/>
      <c r="E257" s="123">
        <f t="shared" si="21"/>
        <v>0</v>
      </c>
      <c r="F257" s="124">
        <f t="shared" si="22"/>
        <v>0</v>
      </c>
      <c r="G257" s="125">
        <f t="shared" si="23"/>
        <v>0</v>
      </c>
    </row>
    <row r="258" spans="1:7" s="51" customFormat="1" ht="15" customHeight="1">
      <c r="A258" s="151">
        <v>9</v>
      </c>
      <c r="B258" s="250" t="s">
        <v>484</v>
      </c>
      <c r="C258" s="115" t="s">
        <v>3</v>
      </c>
      <c r="D258" s="99"/>
      <c r="E258" s="123">
        <f t="shared" si="21"/>
        <v>0</v>
      </c>
      <c r="F258" s="124">
        <f t="shared" si="22"/>
        <v>0</v>
      </c>
      <c r="G258" s="125">
        <f t="shared" si="23"/>
        <v>0</v>
      </c>
    </row>
    <row r="259" spans="1:7" s="51" customFormat="1">
      <c r="A259" s="151">
        <v>10</v>
      </c>
      <c r="B259" s="251" t="s">
        <v>485</v>
      </c>
      <c r="C259" s="115" t="s">
        <v>3</v>
      </c>
      <c r="D259" s="99"/>
      <c r="E259" s="123">
        <f t="shared" si="21"/>
        <v>0</v>
      </c>
      <c r="F259" s="124">
        <f t="shared" si="22"/>
        <v>0</v>
      </c>
      <c r="G259" s="125">
        <f t="shared" si="23"/>
        <v>0</v>
      </c>
    </row>
    <row r="260" spans="1:7" s="51" customFormat="1">
      <c r="A260" s="151">
        <v>11</v>
      </c>
      <c r="B260" s="243" t="s">
        <v>187</v>
      </c>
      <c r="C260" s="115" t="s">
        <v>3</v>
      </c>
      <c r="D260" s="99"/>
      <c r="E260" s="123">
        <f t="shared" si="21"/>
        <v>0</v>
      </c>
      <c r="F260" s="124">
        <f t="shared" si="22"/>
        <v>0</v>
      </c>
      <c r="G260" s="125">
        <f t="shared" si="23"/>
        <v>0</v>
      </c>
    </row>
    <row r="261" spans="1:7" s="51" customFormat="1">
      <c r="A261" s="151">
        <v>12</v>
      </c>
      <c r="B261" s="252" t="s">
        <v>486</v>
      </c>
      <c r="C261" s="115" t="s">
        <v>3</v>
      </c>
      <c r="D261" s="99"/>
      <c r="E261" s="123">
        <f t="shared" si="21"/>
        <v>0</v>
      </c>
      <c r="F261" s="124">
        <f t="shared" si="22"/>
        <v>0</v>
      </c>
      <c r="G261" s="125">
        <f t="shared" si="23"/>
        <v>0</v>
      </c>
    </row>
    <row r="262" spans="1:7" s="51" customFormat="1">
      <c r="A262" s="151">
        <v>13</v>
      </c>
      <c r="B262" s="242" t="s">
        <v>188</v>
      </c>
      <c r="C262" s="115" t="s">
        <v>3</v>
      </c>
      <c r="D262" s="99"/>
      <c r="E262" s="123">
        <f t="shared" si="21"/>
        <v>0</v>
      </c>
      <c r="F262" s="124">
        <f t="shared" si="22"/>
        <v>0</v>
      </c>
      <c r="G262" s="125">
        <f t="shared" si="23"/>
        <v>0</v>
      </c>
    </row>
    <row r="263" spans="1:7" s="51" customFormat="1">
      <c r="A263" s="151">
        <v>14</v>
      </c>
      <c r="B263" s="253" t="s">
        <v>189</v>
      </c>
      <c r="C263" s="115" t="s">
        <v>3</v>
      </c>
      <c r="D263" s="99"/>
      <c r="E263" s="123">
        <f t="shared" si="21"/>
        <v>0</v>
      </c>
      <c r="F263" s="124">
        <f t="shared" si="22"/>
        <v>0</v>
      </c>
      <c r="G263" s="125">
        <f t="shared" si="23"/>
        <v>0</v>
      </c>
    </row>
    <row r="264" spans="1:7" s="51" customFormat="1">
      <c r="A264" s="151">
        <v>15</v>
      </c>
      <c r="B264" s="222" t="s">
        <v>190</v>
      </c>
      <c r="C264" s="115" t="s">
        <v>3</v>
      </c>
      <c r="D264" s="99"/>
      <c r="E264" s="123">
        <f t="shared" si="21"/>
        <v>0</v>
      </c>
      <c r="F264" s="124">
        <f t="shared" si="22"/>
        <v>0</v>
      </c>
      <c r="G264" s="125">
        <f t="shared" si="23"/>
        <v>0</v>
      </c>
    </row>
    <row r="265" spans="1:7" s="51" customFormat="1">
      <c r="A265" s="151">
        <v>16</v>
      </c>
      <c r="B265" s="243" t="s">
        <v>191</v>
      </c>
      <c r="C265" s="115" t="s">
        <v>3</v>
      </c>
      <c r="D265" s="99"/>
      <c r="E265" s="123">
        <f t="shared" si="21"/>
        <v>0</v>
      </c>
      <c r="F265" s="124">
        <f t="shared" si="22"/>
        <v>0</v>
      </c>
      <c r="G265" s="125">
        <f t="shared" si="23"/>
        <v>0</v>
      </c>
    </row>
    <row r="266" spans="1:7" s="51" customFormat="1">
      <c r="A266" s="151">
        <v>17</v>
      </c>
      <c r="B266" s="242" t="s">
        <v>192</v>
      </c>
      <c r="C266" s="115" t="s">
        <v>3</v>
      </c>
      <c r="D266" s="99"/>
      <c r="E266" s="123">
        <f t="shared" si="21"/>
        <v>0</v>
      </c>
      <c r="F266" s="124">
        <f t="shared" si="22"/>
        <v>0</v>
      </c>
      <c r="G266" s="125">
        <f t="shared" si="23"/>
        <v>0</v>
      </c>
    </row>
    <row r="267" spans="1:7" s="51" customFormat="1">
      <c r="A267" s="151">
        <v>18</v>
      </c>
      <c r="B267" s="222" t="s">
        <v>487</v>
      </c>
      <c r="C267" s="115" t="s">
        <v>3</v>
      </c>
      <c r="D267" s="99"/>
      <c r="E267" s="123">
        <f t="shared" si="21"/>
        <v>0</v>
      </c>
      <c r="F267" s="124">
        <f t="shared" si="22"/>
        <v>0</v>
      </c>
      <c r="G267" s="125">
        <f t="shared" si="23"/>
        <v>0</v>
      </c>
    </row>
    <row r="268" spans="1:7" s="51" customFormat="1" ht="15" customHeight="1">
      <c r="A268" s="151">
        <v>19</v>
      </c>
      <c r="B268" s="259" t="s">
        <v>488</v>
      </c>
      <c r="C268" s="115" t="s">
        <v>3</v>
      </c>
      <c r="D268" s="99"/>
      <c r="E268" s="123">
        <f t="shared" si="21"/>
        <v>0</v>
      </c>
      <c r="F268" s="124">
        <f t="shared" si="22"/>
        <v>0</v>
      </c>
      <c r="G268" s="125">
        <f t="shared" si="23"/>
        <v>0</v>
      </c>
    </row>
    <row r="269" spans="1:7" s="51" customFormat="1" ht="16.5" customHeight="1">
      <c r="A269" s="151">
        <v>20</v>
      </c>
      <c r="B269" s="242" t="s">
        <v>193</v>
      </c>
      <c r="C269" s="115" t="s">
        <v>3</v>
      </c>
      <c r="D269" s="99"/>
      <c r="E269" s="123">
        <f t="shared" si="21"/>
        <v>0</v>
      </c>
      <c r="F269" s="124">
        <f t="shared" si="22"/>
        <v>0</v>
      </c>
      <c r="G269" s="125">
        <f t="shared" si="23"/>
        <v>0</v>
      </c>
    </row>
    <row r="270" spans="1:7" s="51" customFormat="1" ht="15" customHeight="1">
      <c r="A270" s="151">
        <v>21</v>
      </c>
      <c r="B270" s="385" t="s">
        <v>489</v>
      </c>
      <c r="C270" s="115" t="s">
        <v>3</v>
      </c>
      <c r="D270" s="99"/>
      <c r="E270" s="123">
        <f t="shared" si="21"/>
        <v>0</v>
      </c>
      <c r="F270" s="124">
        <f t="shared" si="22"/>
        <v>0</v>
      </c>
      <c r="G270" s="125">
        <f t="shared" si="23"/>
        <v>0</v>
      </c>
    </row>
    <row r="271" spans="1:7" s="51" customFormat="1">
      <c r="A271" s="151">
        <v>22</v>
      </c>
      <c r="B271" s="255" t="s">
        <v>490</v>
      </c>
      <c r="C271" s="115" t="s">
        <v>3</v>
      </c>
      <c r="D271" s="99"/>
      <c r="E271" s="123">
        <f t="shared" si="21"/>
        <v>0</v>
      </c>
      <c r="F271" s="124">
        <f t="shared" si="22"/>
        <v>0</v>
      </c>
      <c r="G271" s="125">
        <f t="shared" si="23"/>
        <v>0</v>
      </c>
    </row>
    <row r="272" spans="1:7" s="51" customFormat="1">
      <c r="A272" s="151">
        <v>23</v>
      </c>
      <c r="B272" s="385" t="s">
        <v>491</v>
      </c>
      <c r="C272" s="115" t="s">
        <v>3</v>
      </c>
      <c r="D272" s="99"/>
      <c r="E272" s="123">
        <f t="shared" si="21"/>
        <v>0</v>
      </c>
      <c r="F272" s="124">
        <f t="shared" si="22"/>
        <v>0</v>
      </c>
      <c r="G272" s="125">
        <f t="shared" si="23"/>
        <v>0</v>
      </c>
    </row>
    <row r="273" spans="1:7" s="51" customFormat="1">
      <c r="A273" s="151">
        <v>24</v>
      </c>
      <c r="B273" s="242" t="s">
        <v>194</v>
      </c>
      <c r="C273" s="115" t="s">
        <v>3</v>
      </c>
      <c r="D273" s="99"/>
      <c r="E273" s="123">
        <f t="shared" si="21"/>
        <v>0</v>
      </c>
      <c r="F273" s="124">
        <f t="shared" si="22"/>
        <v>0</v>
      </c>
      <c r="G273" s="125">
        <f t="shared" si="23"/>
        <v>0</v>
      </c>
    </row>
    <row r="274" spans="1:7" s="51" customFormat="1">
      <c r="A274" s="151">
        <v>25</v>
      </c>
      <c r="B274" s="256" t="s">
        <v>195</v>
      </c>
      <c r="C274" s="115" t="s">
        <v>3</v>
      </c>
      <c r="D274" s="99"/>
      <c r="E274" s="123">
        <f t="shared" si="21"/>
        <v>0</v>
      </c>
      <c r="F274" s="124">
        <f t="shared" si="22"/>
        <v>0</v>
      </c>
      <c r="G274" s="125">
        <f t="shared" si="23"/>
        <v>0</v>
      </c>
    </row>
    <row r="275" spans="1:7" s="51" customFormat="1" ht="15" customHeight="1">
      <c r="A275" s="151">
        <v>26</v>
      </c>
      <c r="B275" s="382" t="s">
        <v>196</v>
      </c>
      <c r="C275" s="115" t="s">
        <v>3</v>
      </c>
      <c r="D275" s="99"/>
      <c r="E275" s="123">
        <f t="shared" si="21"/>
        <v>0</v>
      </c>
      <c r="F275" s="124">
        <f t="shared" si="22"/>
        <v>0</v>
      </c>
      <c r="G275" s="125">
        <f t="shared" si="23"/>
        <v>0</v>
      </c>
    </row>
    <row r="276" spans="1:7" s="51" customFormat="1" ht="15" customHeight="1">
      <c r="A276" s="151">
        <v>27</v>
      </c>
      <c r="B276" s="243" t="s">
        <v>492</v>
      </c>
      <c r="C276" s="115" t="s">
        <v>3</v>
      </c>
      <c r="D276" s="99"/>
      <c r="E276" s="123">
        <f t="shared" si="21"/>
        <v>0</v>
      </c>
      <c r="F276" s="124">
        <f t="shared" si="22"/>
        <v>0</v>
      </c>
      <c r="G276" s="125">
        <f t="shared" si="23"/>
        <v>0</v>
      </c>
    </row>
    <row r="277" spans="1:7" s="51" customFormat="1" ht="15" customHeight="1">
      <c r="A277" s="151">
        <v>28</v>
      </c>
      <c r="B277" s="252" t="s">
        <v>493</v>
      </c>
      <c r="C277" s="115" t="s">
        <v>3</v>
      </c>
      <c r="D277" s="99"/>
      <c r="E277" s="123">
        <f t="shared" si="21"/>
        <v>0</v>
      </c>
      <c r="F277" s="124">
        <f t="shared" si="22"/>
        <v>0</v>
      </c>
      <c r="G277" s="125">
        <f t="shared" si="23"/>
        <v>0</v>
      </c>
    </row>
    <row r="278" spans="1:7" s="51" customFormat="1">
      <c r="A278" s="151">
        <v>29</v>
      </c>
      <c r="B278" s="242" t="s">
        <v>197</v>
      </c>
      <c r="C278" s="115" t="s">
        <v>3</v>
      </c>
      <c r="D278" s="99"/>
      <c r="E278" s="123">
        <f t="shared" si="21"/>
        <v>0</v>
      </c>
      <c r="F278" s="124">
        <f t="shared" si="22"/>
        <v>0</v>
      </c>
      <c r="G278" s="125">
        <f t="shared" si="23"/>
        <v>0</v>
      </c>
    </row>
    <row r="279" spans="1:7" s="51" customFormat="1" ht="15" customHeight="1">
      <c r="A279" s="151">
        <v>30</v>
      </c>
      <c r="B279" s="255" t="s">
        <v>494</v>
      </c>
      <c r="C279" s="115" t="s">
        <v>3</v>
      </c>
      <c r="D279" s="99"/>
      <c r="E279" s="123">
        <f t="shared" si="21"/>
        <v>0</v>
      </c>
      <c r="F279" s="124">
        <f t="shared" si="22"/>
        <v>0</v>
      </c>
      <c r="G279" s="125">
        <f t="shared" si="23"/>
        <v>0</v>
      </c>
    </row>
    <row r="280" spans="1:7" s="51" customFormat="1">
      <c r="A280" s="151">
        <v>31</v>
      </c>
      <c r="B280" s="244" t="s">
        <v>495</v>
      </c>
      <c r="C280" s="115" t="s">
        <v>3</v>
      </c>
      <c r="D280" s="99"/>
      <c r="E280" s="123">
        <f t="shared" si="21"/>
        <v>0</v>
      </c>
      <c r="F280" s="124">
        <f t="shared" si="22"/>
        <v>0</v>
      </c>
      <c r="G280" s="125">
        <f t="shared" si="23"/>
        <v>0</v>
      </c>
    </row>
    <row r="281" spans="1:7" s="51" customFormat="1">
      <c r="A281" s="151">
        <v>32</v>
      </c>
      <c r="B281" s="257" t="s">
        <v>496</v>
      </c>
      <c r="C281" s="115" t="s">
        <v>3</v>
      </c>
      <c r="D281" s="99"/>
      <c r="E281" s="123">
        <f t="shared" si="21"/>
        <v>0</v>
      </c>
      <c r="F281" s="124">
        <f t="shared" si="22"/>
        <v>0</v>
      </c>
      <c r="G281" s="125">
        <f t="shared" si="23"/>
        <v>0</v>
      </c>
    </row>
    <row r="282" spans="1:7" s="51" customFormat="1">
      <c r="A282" s="151">
        <v>33</v>
      </c>
      <c r="B282" s="386" t="s">
        <v>198</v>
      </c>
      <c r="C282" s="115" t="s">
        <v>3</v>
      </c>
      <c r="D282" s="99"/>
      <c r="E282" s="123">
        <f t="shared" si="21"/>
        <v>0</v>
      </c>
      <c r="F282" s="124">
        <f t="shared" ref="F282:F307" si="24">ROUNDDOWN((D282-E282*192)/24,0)</f>
        <v>0</v>
      </c>
      <c r="G282" s="125">
        <f t="shared" ref="G282:G307" si="25">D282-E282*192-F282*24</f>
        <v>0</v>
      </c>
    </row>
    <row r="283" spans="1:7" s="51" customFormat="1">
      <c r="A283" s="151">
        <v>34</v>
      </c>
      <c r="B283" s="242" t="s">
        <v>199</v>
      </c>
      <c r="C283" s="115" t="s">
        <v>3</v>
      </c>
      <c r="D283" s="99"/>
      <c r="E283" s="123">
        <f t="shared" si="21"/>
        <v>0</v>
      </c>
      <c r="F283" s="124">
        <f t="shared" si="24"/>
        <v>0</v>
      </c>
      <c r="G283" s="125">
        <f t="shared" si="25"/>
        <v>0</v>
      </c>
    </row>
    <row r="284" spans="1:7" s="51" customFormat="1">
      <c r="A284" s="151">
        <v>35</v>
      </c>
      <c r="B284" s="251" t="s">
        <v>497</v>
      </c>
      <c r="C284" s="115" t="s">
        <v>3</v>
      </c>
      <c r="D284" s="99"/>
      <c r="E284" s="123">
        <f t="shared" si="21"/>
        <v>0</v>
      </c>
      <c r="F284" s="124">
        <f t="shared" si="24"/>
        <v>0</v>
      </c>
      <c r="G284" s="125">
        <f t="shared" si="25"/>
        <v>0</v>
      </c>
    </row>
    <row r="285" spans="1:7" s="51" customFormat="1" ht="15" customHeight="1">
      <c r="A285" s="151">
        <v>36</v>
      </c>
      <c r="B285" s="251" t="s">
        <v>498</v>
      </c>
      <c r="C285" s="115" t="s">
        <v>3</v>
      </c>
      <c r="D285" s="99"/>
      <c r="E285" s="123">
        <f t="shared" si="21"/>
        <v>0</v>
      </c>
      <c r="F285" s="124">
        <f t="shared" si="24"/>
        <v>0</v>
      </c>
      <c r="G285" s="125">
        <f t="shared" si="25"/>
        <v>0</v>
      </c>
    </row>
    <row r="286" spans="1:7" s="51" customFormat="1">
      <c r="A286" s="151">
        <v>37</v>
      </c>
      <c r="B286" s="382" t="s">
        <v>200</v>
      </c>
      <c r="C286" s="115" t="s">
        <v>3</v>
      </c>
      <c r="D286" s="99"/>
      <c r="E286" s="123">
        <f t="shared" si="21"/>
        <v>0</v>
      </c>
      <c r="F286" s="124">
        <f t="shared" si="24"/>
        <v>0</v>
      </c>
      <c r="G286" s="125">
        <f t="shared" si="25"/>
        <v>0</v>
      </c>
    </row>
    <row r="287" spans="1:7" s="51" customFormat="1" ht="15" customHeight="1">
      <c r="A287" s="151">
        <v>38</v>
      </c>
      <c r="B287" s="249" t="s">
        <v>499</v>
      </c>
      <c r="C287" s="115" t="s">
        <v>3</v>
      </c>
      <c r="D287" s="99"/>
      <c r="E287" s="123">
        <f t="shared" si="21"/>
        <v>0</v>
      </c>
      <c r="F287" s="124">
        <f t="shared" si="24"/>
        <v>0</v>
      </c>
      <c r="G287" s="125">
        <f t="shared" si="25"/>
        <v>0</v>
      </c>
    </row>
    <row r="288" spans="1:7" s="51" customFormat="1" ht="15" customHeight="1">
      <c r="A288" s="151">
        <v>39</v>
      </c>
      <c r="B288" s="258" t="s">
        <v>500</v>
      </c>
      <c r="C288" s="115" t="s">
        <v>3</v>
      </c>
      <c r="D288" s="99"/>
      <c r="E288" s="123">
        <f t="shared" si="21"/>
        <v>0</v>
      </c>
      <c r="F288" s="124">
        <f t="shared" si="24"/>
        <v>0</v>
      </c>
      <c r="G288" s="125">
        <f t="shared" si="25"/>
        <v>0</v>
      </c>
    </row>
    <row r="289" spans="1:7" s="51" customFormat="1">
      <c r="A289" s="151">
        <v>40</v>
      </c>
      <c r="B289" s="259" t="s">
        <v>501</v>
      </c>
      <c r="C289" s="115" t="s">
        <v>3</v>
      </c>
      <c r="D289" s="99"/>
      <c r="E289" s="123">
        <f>ROUNDDOWN(D289/192,0)</f>
        <v>0</v>
      </c>
      <c r="F289" s="124">
        <f t="shared" si="24"/>
        <v>0</v>
      </c>
      <c r="G289" s="125">
        <f t="shared" si="25"/>
        <v>0</v>
      </c>
    </row>
    <row r="290" spans="1:7" s="51" customFormat="1">
      <c r="A290" s="151">
        <v>41</v>
      </c>
      <c r="B290" s="216" t="s">
        <v>201</v>
      </c>
      <c r="C290" s="115" t="s">
        <v>3</v>
      </c>
      <c r="D290" s="99"/>
      <c r="E290" s="123">
        <f t="shared" ref="E290:E299" si="26">ROUNDDOWN(D290/192,0)</f>
        <v>0</v>
      </c>
      <c r="F290" s="124">
        <f t="shared" si="24"/>
        <v>0</v>
      </c>
      <c r="G290" s="125">
        <f t="shared" si="25"/>
        <v>0</v>
      </c>
    </row>
    <row r="291" spans="1:7" s="51" customFormat="1">
      <c r="A291" s="151">
        <v>42</v>
      </c>
      <c r="B291" s="243" t="s">
        <v>502</v>
      </c>
      <c r="C291" s="115" t="s">
        <v>3</v>
      </c>
      <c r="D291" s="99"/>
      <c r="E291" s="123">
        <f t="shared" si="26"/>
        <v>0</v>
      </c>
      <c r="F291" s="124">
        <f t="shared" si="24"/>
        <v>0</v>
      </c>
      <c r="G291" s="125">
        <f t="shared" si="25"/>
        <v>0</v>
      </c>
    </row>
    <row r="292" spans="1:7" s="51" customFormat="1">
      <c r="A292" s="151">
        <v>43</v>
      </c>
      <c r="B292" s="260" t="s">
        <v>202</v>
      </c>
      <c r="C292" s="115" t="s">
        <v>3</v>
      </c>
      <c r="D292" s="99"/>
      <c r="E292" s="123">
        <f t="shared" si="26"/>
        <v>0</v>
      </c>
      <c r="F292" s="124">
        <f t="shared" si="24"/>
        <v>0</v>
      </c>
      <c r="G292" s="125">
        <f t="shared" si="25"/>
        <v>0</v>
      </c>
    </row>
    <row r="293" spans="1:7" s="51" customFormat="1">
      <c r="A293" s="151">
        <v>44</v>
      </c>
      <c r="B293" s="244" t="s">
        <v>503</v>
      </c>
      <c r="C293" s="115" t="s">
        <v>3</v>
      </c>
      <c r="D293" s="99"/>
      <c r="E293" s="123">
        <f t="shared" si="26"/>
        <v>0</v>
      </c>
      <c r="F293" s="124">
        <f t="shared" si="24"/>
        <v>0</v>
      </c>
      <c r="G293" s="125">
        <f t="shared" si="25"/>
        <v>0</v>
      </c>
    </row>
    <row r="294" spans="1:7" s="51" customFormat="1" ht="15" customHeight="1">
      <c r="A294" s="151">
        <v>45</v>
      </c>
      <c r="B294" s="242" t="s">
        <v>203</v>
      </c>
      <c r="C294" s="115" t="s">
        <v>3</v>
      </c>
      <c r="D294" s="99"/>
      <c r="E294" s="123">
        <f t="shared" si="26"/>
        <v>0</v>
      </c>
      <c r="F294" s="124">
        <f t="shared" si="24"/>
        <v>0</v>
      </c>
      <c r="G294" s="125">
        <f t="shared" si="25"/>
        <v>0</v>
      </c>
    </row>
    <row r="295" spans="1:7" s="51" customFormat="1" ht="15" customHeight="1">
      <c r="A295" s="151">
        <v>46</v>
      </c>
      <c r="B295" s="387" t="s">
        <v>504</v>
      </c>
      <c r="C295" s="115" t="s">
        <v>3</v>
      </c>
      <c r="D295" s="99"/>
      <c r="E295" s="123">
        <f t="shared" si="26"/>
        <v>0</v>
      </c>
      <c r="F295" s="124">
        <f t="shared" si="24"/>
        <v>0</v>
      </c>
      <c r="G295" s="125">
        <f t="shared" si="25"/>
        <v>0</v>
      </c>
    </row>
    <row r="296" spans="1:7" s="51" customFormat="1" ht="15" customHeight="1">
      <c r="A296" s="151">
        <v>47</v>
      </c>
      <c r="B296" s="262" t="s">
        <v>204</v>
      </c>
      <c r="C296" s="115" t="s">
        <v>3</v>
      </c>
      <c r="D296" s="99"/>
      <c r="E296" s="123">
        <f t="shared" si="26"/>
        <v>0</v>
      </c>
      <c r="F296" s="124">
        <f t="shared" si="24"/>
        <v>0</v>
      </c>
      <c r="G296" s="125">
        <f t="shared" si="25"/>
        <v>0</v>
      </c>
    </row>
    <row r="297" spans="1:7" s="51" customFormat="1" ht="15" customHeight="1">
      <c r="A297" s="151">
        <v>48</v>
      </c>
      <c r="B297" s="263" t="s">
        <v>505</v>
      </c>
      <c r="C297" s="115" t="s">
        <v>3</v>
      </c>
      <c r="D297" s="99"/>
      <c r="E297" s="123">
        <f t="shared" si="26"/>
        <v>0</v>
      </c>
      <c r="F297" s="124">
        <f t="shared" si="24"/>
        <v>0</v>
      </c>
      <c r="G297" s="125">
        <f t="shared" si="25"/>
        <v>0</v>
      </c>
    </row>
    <row r="298" spans="1:7" s="51" customFormat="1" ht="15" customHeight="1">
      <c r="A298" s="151">
        <v>49</v>
      </c>
      <c r="B298" s="264" t="s">
        <v>225</v>
      </c>
      <c r="C298" s="115" t="s">
        <v>3</v>
      </c>
      <c r="D298" s="99"/>
      <c r="E298" s="123">
        <f t="shared" si="26"/>
        <v>0</v>
      </c>
      <c r="F298" s="124">
        <f t="shared" si="24"/>
        <v>0</v>
      </c>
      <c r="G298" s="125">
        <f t="shared" si="25"/>
        <v>0</v>
      </c>
    </row>
    <row r="299" spans="1:7" s="51" customFormat="1" ht="15" customHeight="1">
      <c r="A299" s="151">
        <v>50</v>
      </c>
      <c r="B299" s="403" t="s">
        <v>506</v>
      </c>
      <c r="C299" s="115" t="s">
        <v>3</v>
      </c>
      <c r="D299" s="99"/>
      <c r="E299" s="123">
        <f t="shared" si="26"/>
        <v>0</v>
      </c>
      <c r="F299" s="124">
        <f t="shared" si="24"/>
        <v>0</v>
      </c>
      <c r="G299" s="125">
        <f t="shared" si="25"/>
        <v>0</v>
      </c>
    </row>
    <row r="300" spans="1:7" s="51" customFormat="1" ht="15" customHeight="1">
      <c r="A300" s="151">
        <v>51</v>
      </c>
      <c r="B300" s="426" t="s">
        <v>507</v>
      </c>
      <c r="C300" s="115" t="s">
        <v>3</v>
      </c>
      <c r="D300" s="99"/>
      <c r="E300" s="123">
        <f>ROUNDDOWN(D300/192,0)</f>
        <v>0</v>
      </c>
      <c r="F300" s="124">
        <f t="shared" si="24"/>
        <v>0</v>
      </c>
      <c r="G300" s="125">
        <f t="shared" si="25"/>
        <v>0</v>
      </c>
    </row>
    <row r="301" spans="1:7" s="51" customFormat="1" ht="15" customHeight="1">
      <c r="A301" s="151">
        <v>52</v>
      </c>
      <c r="B301" s="265" t="s">
        <v>508</v>
      </c>
      <c r="C301" s="115" t="s">
        <v>3</v>
      </c>
      <c r="D301" s="99"/>
      <c r="E301" s="123">
        <f>ROUNDDOWN(D301/192,0)</f>
        <v>0</v>
      </c>
      <c r="F301" s="124">
        <f t="shared" si="24"/>
        <v>0</v>
      </c>
      <c r="G301" s="125">
        <f t="shared" si="25"/>
        <v>0</v>
      </c>
    </row>
    <row r="302" spans="1:7" s="51" customFormat="1">
      <c r="A302" s="151">
        <v>53</v>
      </c>
      <c r="B302" s="243" t="s">
        <v>205</v>
      </c>
      <c r="C302" s="115" t="s">
        <v>3</v>
      </c>
      <c r="D302" s="99"/>
      <c r="E302" s="123">
        <f>ROUNDDOWN(D302/192,0)</f>
        <v>0</v>
      </c>
      <c r="F302" s="124">
        <f t="shared" si="24"/>
        <v>0</v>
      </c>
      <c r="G302" s="125">
        <f t="shared" si="25"/>
        <v>0</v>
      </c>
    </row>
    <row r="303" spans="1:7" s="51" customFormat="1">
      <c r="A303" s="151">
        <v>54</v>
      </c>
      <c r="B303" s="266" t="s">
        <v>509</v>
      </c>
      <c r="C303" s="115" t="s">
        <v>3</v>
      </c>
      <c r="D303" s="99"/>
      <c r="E303" s="123">
        <f>ROUNDDOWN(D303/192,0)</f>
        <v>0</v>
      </c>
      <c r="F303" s="124">
        <f t="shared" si="24"/>
        <v>0</v>
      </c>
      <c r="G303" s="125">
        <f t="shared" si="25"/>
        <v>0</v>
      </c>
    </row>
    <row r="304" spans="1:7" s="51" customFormat="1">
      <c r="A304" s="151">
        <v>55</v>
      </c>
      <c r="B304" s="364" t="s">
        <v>206</v>
      </c>
      <c r="C304" s="115" t="s">
        <v>3</v>
      </c>
      <c r="D304" s="99"/>
      <c r="E304" s="123">
        <f>ROUNDDOWN(D304/192,0)</f>
        <v>0</v>
      </c>
      <c r="F304" s="124">
        <f t="shared" si="24"/>
        <v>0</v>
      </c>
      <c r="G304" s="125">
        <f t="shared" si="25"/>
        <v>0</v>
      </c>
    </row>
    <row r="305" spans="1:7" s="51" customFormat="1">
      <c r="A305" s="151">
        <v>56</v>
      </c>
      <c r="B305" s="415" t="s">
        <v>510</v>
      </c>
      <c r="C305" s="115" t="s">
        <v>3</v>
      </c>
      <c r="D305" s="99"/>
      <c r="E305" s="123">
        <f t="shared" ref="E305:E307" si="27">ROUNDDOWN(D305/192,0)</f>
        <v>0</v>
      </c>
      <c r="F305" s="124">
        <f t="shared" si="24"/>
        <v>0</v>
      </c>
      <c r="G305" s="125">
        <f t="shared" si="25"/>
        <v>0</v>
      </c>
    </row>
    <row r="306" spans="1:7" s="51" customFormat="1" ht="15" customHeight="1">
      <c r="A306" s="151">
        <v>57</v>
      </c>
      <c r="B306" s="382" t="s">
        <v>207</v>
      </c>
      <c r="C306" s="115" t="s">
        <v>3</v>
      </c>
      <c r="D306" s="99"/>
      <c r="E306" s="123">
        <f t="shared" si="27"/>
        <v>0</v>
      </c>
      <c r="F306" s="124">
        <f t="shared" si="24"/>
        <v>0</v>
      </c>
      <c r="G306" s="125">
        <f t="shared" si="25"/>
        <v>0</v>
      </c>
    </row>
    <row r="307" spans="1:7" s="51" customFormat="1">
      <c r="A307" s="151">
        <v>58</v>
      </c>
      <c r="B307" s="216" t="s">
        <v>208</v>
      </c>
      <c r="C307" s="115" t="s">
        <v>3</v>
      </c>
      <c r="D307" s="99"/>
      <c r="E307" s="123">
        <f t="shared" si="27"/>
        <v>0</v>
      </c>
      <c r="F307" s="124">
        <f t="shared" si="24"/>
        <v>0</v>
      </c>
      <c r="G307" s="125">
        <f t="shared" si="25"/>
        <v>0</v>
      </c>
    </row>
    <row r="308" spans="1:7" s="51" customFormat="1">
      <c r="A308" s="151">
        <v>59</v>
      </c>
      <c r="B308" s="243" t="s">
        <v>45</v>
      </c>
      <c r="C308" s="115" t="s">
        <v>3</v>
      </c>
      <c r="D308" s="99"/>
      <c r="E308" s="123">
        <f t="shared" ref="E308:E350" si="28">ROUNDDOWN(D308/192,0)</f>
        <v>0</v>
      </c>
      <c r="F308" s="124">
        <f t="shared" ref="F308:F350" si="29">ROUNDDOWN((D308-E308*192)/24,0)</f>
        <v>0</v>
      </c>
      <c r="G308" s="125">
        <f t="shared" ref="G308:G350" si="30">D308-E308*192-F308*24</f>
        <v>0</v>
      </c>
    </row>
    <row r="309" spans="1:7" s="51" customFormat="1">
      <c r="A309" s="151">
        <v>60</v>
      </c>
      <c r="B309" s="262" t="s">
        <v>209</v>
      </c>
      <c r="C309" s="115" t="s">
        <v>3</v>
      </c>
      <c r="D309" s="99"/>
      <c r="E309" s="123">
        <f t="shared" si="28"/>
        <v>0</v>
      </c>
      <c r="F309" s="124">
        <f t="shared" si="29"/>
        <v>0</v>
      </c>
      <c r="G309" s="125">
        <f t="shared" si="30"/>
        <v>0</v>
      </c>
    </row>
    <row r="310" spans="1:7" s="51" customFormat="1">
      <c r="A310" s="151">
        <v>61</v>
      </c>
      <c r="B310" s="242" t="s">
        <v>226</v>
      </c>
      <c r="C310" s="115" t="s">
        <v>3</v>
      </c>
      <c r="D310" s="99"/>
      <c r="E310" s="123">
        <f t="shared" si="28"/>
        <v>0</v>
      </c>
      <c r="F310" s="124">
        <f t="shared" si="29"/>
        <v>0</v>
      </c>
      <c r="G310" s="125">
        <f t="shared" si="30"/>
        <v>0</v>
      </c>
    </row>
    <row r="311" spans="1:7" s="51" customFormat="1">
      <c r="A311" s="151">
        <v>62</v>
      </c>
      <c r="B311" s="256" t="s">
        <v>210</v>
      </c>
      <c r="C311" s="115" t="s">
        <v>3</v>
      </c>
      <c r="D311" s="99"/>
      <c r="E311" s="123">
        <f t="shared" si="28"/>
        <v>0</v>
      </c>
      <c r="F311" s="124">
        <f t="shared" si="29"/>
        <v>0</v>
      </c>
      <c r="G311" s="125">
        <f t="shared" si="30"/>
        <v>0</v>
      </c>
    </row>
    <row r="312" spans="1:7" s="51" customFormat="1">
      <c r="A312" s="151">
        <v>63</v>
      </c>
      <c r="B312" s="267" t="s">
        <v>511</v>
      </c>
      <c r="C312" s="115" t="s">
        <v>3</v>
      </c>
      <c r="D312" s="99"/>
      <c r="E312" s="123">
        <f t="shared" si="28"/>
        <v>0</v>
      </c>
      <c r="F312" s="124">
        <f t="shared" si="29"/>
        <v>0</v>
      </c>
      <c r="G312" s="125">
        <f t="shared" si="30"/>
        <v>0</v>
      </c>
    </row>
    <row r="313" spans="1:7" s="51" customFormat="1">
      <c r="A313" s="151">
        <v>64</v>
      </c>
      <c r="B313" s="216" t="s">
        <v>227</v>
      </c>
      <c r="C313" s="115" t="s">
        <v>3</v>
      </c>
      <c r="D313" s="99"/>
      <c r="E313" s="123">
        <f t="shared" si="28"/>
        <v>0</v>
      </c>
      <c r="F313" s="124">
        <f t="shared" si="29"/>
        <v>0</v>
      </c>
      <c r="G313" s="125">
        <f t="shared" si="30"/>
        <v>0</v>
      </c>
    </row>
    <row r="314" spans="1:7" s="51" customFormat="1">
      <c r="A314" s="151">
        <v>65</v>
      </c>
      <c r="B314" s="222" t="s">
        <v>512</v>
      </c>
      <c r="C314" s="115" t="s">
        <v>3</v>
      </c>
      <c r="D314" s="99"/>
      <c r="E314" s="123">
        <f t="shared" si="28"/>
        <v>0</v>
      </c>
      <c r="F314" s="124">
        <f t="shared" si="29"/>
        <v>0</v>
      </c>
      <c r="G314" s="125">
        <f t="shared" si="30"/>
        <v>0</v>
      </c>
    </row>
    <row r="315" spans="1:7" s="51" customFormat="1">
      <c r="A315" s="151">
        <v>66</v>
      </c>
      <c r="B315" s="415" t="s">
        <v>513</v>
      </c>
      <c r="C315" s="115" t="s">
        <v>3</v>
      </c>
      <c r="D315" s="99"/>
      <c r="E315" s="123">
        <f t="shared" si="28"/>
        <v>0</v>
      </c>
      <c r="F315" s="124">
        <f t="shared" si="29"/>
        <v>0</v>
      </c>
      <c r="G315" s="125">
        <f t="shared" si="30"/>
        <v>0</v>
      </c>
    </row>
    <row r="316" spans="1:7" s="51" customFormat="1">
      <c r="A316" s="151">
        <v>67</v>
      </c>
      <c r="B316" s="268" t="s">
        <v>211</v>
      </c>
      <c r="C316" s="115" t="s">
        <v>3</v>
      </c>
      <c r="D316" s="99"/>
      <c r="E316" s="123">
        <f t="shared" si="28"/>
        <v>0</v>
      </c>
      <c r="F316" s="124">
        <f t="shared" si="29"/>
        <v>0</v>
      </c>
      <c r="G316" s="125">
        <f t="shared" si="30"/>
        <v>0</v>
      </c>
    </row>
    <row r="317" spans="1:7" s="51" customFormat="1">
      <c r="A317" s="151">
        <v>68</v>
      </c>
      <c r="B317" s="255" t="s">
        <v>514</v>
      </c>
      <c r="C317" s="115" t="s">
        <v>3</v>
      </c>
      <c r="D317" s="99"/>
      <c r="E317" s="123">
        <f t="shared" si="28"/>
        <v>0</v>
      </c>
      <c r="F317" s="124">
        <f t="shared" si="29"/>
        <v>0</v>
      </c>
      <c r="G317" s="125">
        <f t="shared" si="30"/>
        <v>0</v>
      </c>
    </row>
    <row r="318" spans="1:7" s="51" customFormat="1">
      <c r="A318" s="151">
        <v>69</v>
      </c>
      <c r="B318" s="249" t="s">
        <v>515</v>
      </c>
      <c r="C318" s="115" t="s">
        <v>3</v>
      </c>
      <c r="D318" s="99"/>
      <c r="E318" s="123">
        <f t="shared" si="28"/>
        <v>0</v>
      </c>
      <c r="F318" s="124">
        <f t="shared" si="29"/>
        <v>0</v>
      </c>
      <c r="G318" s="125">
        <f t="shared" si="30"/>
        <v>0</v>
      </c>
    </row>
    <row r="319" spans="1:7" s="51" customFormat="1">
      <c r="A319" s="151">
        <v>70</v>
      </c>
      <c r="B319" s="269" t="s">
        <v>212</v>
      </c>
      <c r="C319" s="115" t="s">
        <v>3</v>
      </c>
      <c r="D319" s="99"/>
      <c r="E319" s="123">
        <f t="shared" si="28"/>
        <v>0</v>
      </c>
      <c r="F319" s="124">
        <f t="shared" si="29"/>
        <v>0</v>
      </c>
      <c r="G319" s="125">
        <f t="shared" si="30"/>
        <v>0</v>
      </c>
    </row>
    <row r="320" spans="1:7" s="51" customFormat="1">
      <c r="A320" s="151">
        <v>71</v>
      </c>
      <c r="B320" s="243" t="s">
        <v>228</v>
      </c>
      <c r="C320" s="115" t="s">
        <v>3</v>
      </c>
      <c r="D320" s="99"/>
      <c r="E320" s="123">
        <f t="shared" si="28"/>
        <v>0</v>
      </c>
      <c r="F320" s="124">
        <f t="shared" si="29"/>
        <v>0</v>
      </c>
      <c r="G320" s="125">
        <f t="shared" si="30"/>
        <v>0</v>
      </c>
    </row>
    <row r="321" spans="1:7" s="51" customFormat="1">
      <c r="A321" s="151">
        <v>72</v>
      </c>
      <c r="B321" s="249" t="s">
        <v>516</v>
      </c>
      <c r="C321" s="115" t="s">
        <v>3</v>
      </c>
      <c r="D321" s="99"/>
      <c r="E321" s="123">
        <f t="shared" si="28"/>
        <v>0</v>
      </c>
      <c r="F321" s="124">
        <f t="shared" si="29"/>
        <v>0</v>
      </c>
      <c r="G321" s="125">
        <f t="shared" si="30"/>
        <v>0</v>
      </c>
    </row>
    <row r="322" spans="1:7" s="51" customFormat="1">
      <c r="A322" s="151">
        <v>73</v>
      </c>
      <c r="B322" s="249" t="s">
        <v>517</v>
      </c>
      <c r="C322" s="115" t="s">
        <v>3</v>
      </c>
      <c r="D322" s="99"/>
      <c r="E322" s="123">
        <f t="shared" si="28"/>
        <v>0</v>
      </c>
      <c r="F322" s="124">
        <f t="shared" si="29"/>
        <v>0</v>
      </c>
      <c r="G322" s="125">
        <f t="shared" si="30"/>
        <v>0</v>
      </c>
    </row>
    <row r="323" spans="1:7" s="51" customFormat="1">
      <c r="A323" s="151">
        <v>74</v>
      </c>
      <c r="B323" s="270" t="s">
        <v>518</v>
      </c>
      <c r="C323" s="115" t="s">
        <v>3</v>
      </c>
      <c r="D323" s="99"/>
      <c r="E323" s="123">
        <f t="shared" si="28"/>
        <v>0</v>
      </c>
      <c r="F323" s="124">
        <f t="shared" si="29"/>
        <v>0</v>
      </c>
      <c r="G323" s="125">
        <f t="shared" si="30"/>
        <v>0</v>
      </c>
    </row>
    <row r="324" spans="1:7" s="51" customFormat="1">
      <c r="A324" s="151">
        <v>75</v>
      </c>
      <c r="B324" s="242" t="s">
        <v>213</v>
      </c>
      <c r="C324" s="115" t="s">
        <v>3</v>
      </c>
      <c r="D324" s="99"/>
      <c r="E324" s="123">
        <f t="shared" si="28"/>
        <v>0</v>
      </c>
      <c r="F324" s="124">
        <f t="shared" si="29"/>
        <v>0</v>
      </c>
      <c r="G324" s="125">
        <f t="shared" si="30"/>
        <v>0</v>
      </c>
    </row>
    <row r="325" spans="1:7" s="51" customFormat="1">
      <c r="A325" s="151">
        <v>76</v>
      </c>
      <c r="B325" s="265" t="s">
        <v>519</v>
      </c>
      <c r="C325" s="115" t="s">
        <v>3</v>
      </c>
      <c r="D325" s="99"/>
      <c r="E325" s="123">
        <f t="shared" si="28"/>
        <v>0</v>
      </c>
      <c r="F325" s="124">
        <f t="shared" si="29"/>
        <v>0</v>
      </c>
      <c r="G325" s="125">
        <f t="shared" si="30"/>
        <v>0</v>
      </c>
    </row>
    <row r="326" spans="1:7" s="51" customFormat="1">
      <c r="A326" s="151">
        <v>77</v>
      </c>
      <c r="B326" s="416" t="s">
        <v>520</v>
      </c>
      <c r="C326" s="115" t="s">
        <v>3</v>
      </c>
      <c r="D326" s="99"/>
      <c r="E326" s="123">
        <f t="shared" si="28"/>
        <v>0</v>
      </c>
      <c r="F326" s="124">
        <f t="shared" si="29"/>
        <v>0</v>
      </c>
      <c r="G326" s="125">
        <f t="shared" si="30"/>
        <v>0</v>
      </c>
    </row>
    <row r="327" spans="1:7" s="51" customFormat="1">
      <c r="A327" s="151">
        <v>78</v>
      </c>
      <c r="B327" s="216" t="s">
        <v>214</v>
      </c>
      <c r="C327" s="115" t="s">
        <v>3</v>
      </c>
      <c r="D327" s="99"/>
      <c r="E327" s="123">
        <f t="shared" si="28"/>
        <v>0</v>
      </c>
      <c r="F327" s="124">
        <f t="shared" si="29"/>
        <v>0</v>
      </c>
      <c r="G327" s="125">
        <f t="shared" si="30"/>
        <v>0</v>
      </c>
    </row>
    <row r="328" spans="1:7" s="51" customFormat="1">
      <c r="A328" s="151">
        <v>79</v>
      </c>
      <c r="B328" s="216" t="s">
        <v>215</v>
      </c>
      <c r="C328" s="115" t="s">
        <v>3</v>
      </c>
      <c r="D328" s="99"/>
      <c r="E328" s="123">
        <f t="shared" si="28"/>
        <v>0</v>
      </c>
      <c r="F328" s="124">
        <f t="shared" si="29"/>
        <v>0</v>
      </c>
      <c r="G328" s="125">
        <f t="shared" si="30"/>
        <v>0</v>
      </c>
    </row>
    <row r="329" spans="1:7" s="51" customFormat="1">
      <c r="A329" s="151">
        <v>80</v>
      </c>
      <c r="B329" s="216" t="s">
        <v>216</v>
      </c>
      <c r="C329" s="115" t="s">
        <v>3</v>
      </c>
      <c r="D329" s="99"/>
      <c r="E329" s="123">
        <f t="shared" si="28"/>
        <v>0</v>
      </c>
      <c r="F329" s="124">
        <f t="shared" si="29"/>
        <v>0</v>
      </c>
      <c r="G329" s="125">
        <f t="shared" si="30"/>
        <v>0</v>
      </c>
    </row>
    <row r="330" spans="1:7" s="51" customFormat="1">
      <c r="A330" s="151">
        <v>81</v>
      </c>
      <c r="B330" s="216" t="s">
        <v>217</v>
      </c>
      <c r="C330" s="115" t="s">
        <v>3</v>
      </c>
      <c r="D330" s="99"/>
      <c r="E330" s="123">
        <f t="shared" si="28"/>
        <v>0</v>
      </c>
      <c r="F330" s="124">
        <f t="shared" si="29"/>
        <v>0</v>
      </c>
      <c r="G330" s="125">
        <f t="shared" si="30"/>
        <v>0</v>
      </c>
    </row>
    <row r="331" spans="1:7" s="51" customFormat="1">
      <c r="A331" s="151">
        <v>82</v>
      </c>
      <c r="B331" s="216" t="s">
        <v>521</v>
      </c>
      <c r="C331" s="115" t="s">
        <v>3</v>
      </c>
      <c r="D331" s="99"/>
      <c r="E331" s="123">
        <f t="shared" si="28"/>
        <v>0</v>
      </c>
      <c r="F331" s="124">
        <f t="shared" si="29"/>
        <v>0</v>
      </c>
      <c r="G331" s="125">
        <f t="shared" si="30"/>
        <v>0</v>
      </c>
    </row>
    <row r="332" spans="1:7" s="51" customFormat="1">
      <c r="A332" s="151">
        <v>83</v>
      </c>
      <c r="B332" s="271" t="s">
        <v>522</v>
      </c>
      <c r="C332" s="115" t="s">
        <v>3</v>
      </c>
      <c r="D332" s="99"/>
      <c r="E332" s="123">
        <f t="shared" si="28"/>
        <v>0</v>
      </c>
      <c r="F332" s="124">
        <f t="shared" si="29"/>
        <v>0</v>
      </c>
      <c r="G332" s="125">
        <f t="shared" si="30"/>
        <v>0</v>
      </c>
    </row>
    <row r="333" spans="1:7" s="51" customFormat="1">
      <c r="A333" s="151">
        <v>84</v>
      </c>
      <c r="B333" s="222" t="s">
        <v>218</v>
      </c>
      <c r="C333" s="115" t="s">
        <v>3</v>
      </c>
      <c r="D333" s="99"/>
      <c r="E333" s="123">
        <f t="shared" si="28"/>
        <v>0</v>
      </c>
      <c r="F333" s="124">
        <f t="shared" si="29"/>
        <v>0</v>
      </c>
      <c r="G333" s="125">
        <f t="shared" si="30"/>
        <v>0</v>
      </c>
    </row>
    <row r="334" spans="1:7" s="51" customFormat="1">
      <c r="A334" s="151">
        <v>85</v>
      </c>
      <c r="B334" s="251" t="s">
        <v>523</v>
      </c>
      <c r="C334" s="115" t="s">
        <v>3</v>
      </c>
      <c r="D334" s="99"/>
      <c r="E334" s="123">
        <f t="shared" si="28"/>
        <v>0</v>
      </c>
      <c r="F334" s="124">
        <f t="shared" si="29"/>
        <v>0</v>
      </c>
      <c r="G334" s="125">
        <f t="shared" si="30"/>
        <v>0</v>
      </c>
    </row>
    <row r="335" spans="1:7" s="51" customFormat="1">
      <c r="A335" s="151">
        <v>86</v>
      </c>
      <c r="B335" s="216" t="s">
        <v>219</v>
      </c>
      <c r="C335" s="115" t="s">
        <v>3</v>
      </c>
      <c r="D335" s="99"/>
      <c r="E335" s="123">
        <f t="shared" si="28"/>
        <v>0</v>
      </c>
      <c r="F335" s="124">
        <f t="shared" si="29"/>
        <v>0</v>
      </c>
      <c r="G335" s="125">
        <f t="shared" si="30"/>
        <v>0</v>
      </c>
    </row>
    <row r="336" spans="1:7" s="51" customFormat="1">
      <c r="A336" s="151">
        <v>87</v>
      </c>
      <c r="B336" s="255" t="s">
        <v>524</v>
      </c>
      <c r="C336" s="115" t="s">
        <v>3</v>
      </c>
      <c r="D336" s="99"/>
      <c r="E336" s="123">
        <f t="shared" si="28"/>
        <v>0</v>
      </c>
      <c r="F336" s="124">
        <f t="shared" si="29"/>
        <v>0</v>
      </c>
      <c r="G336" s="125">
        <f t="shared" si="30"/>
        <v>0</v>
      </c>
    </row>
    <row r="337" spans="1:7" s="51" customFormat="1">
      <c r="A337" s="151">
        <v>88</v>
      </c>
      <c r="B337" s="272" t="s">
        <v>525</v>
      </c>
      <c r="C337" s="115" t="s">
        <v>3</v>
      </c>
      <c r="D337" s="99"/>
      <c r="E337" s="123">
        <f t="shared" si="28"/>
        <v>0</v>
      </c>
      <c r="F337" s="124">
        <f t="shared" si="29"/>
        <v>0</v>
      </c>
      <c r="G337" s="125">
        <f t="shared" si="30"/>
        <v>0</v>
      </c>
    </row>
    <row r="338" spans="1:7" s="51" customFormat="1">
      <c r="A338" s="151">
        <v>89</v>
      </c>
      <c r="B338" s="364" t="s">
        <v>220</v>
      </c>
      <c r="C338" s="115" t="s">
        <v>3</v>
      </c>
      <c r="D338" s="99"/>
      <c r="E338" s="123">
        <f t="shared" si="28"/>
        <v>0</v>
      </c>
      <c r="F338" s="124">
        <f t="shared" si="29"/>
        <v>0</v>
      </c>
      <c r="G338" s="125">
        <f t="shared" si="30"/>
        <v>0</v>
      </c>
    </row>
    <row r="339" spans="1:7" s="51" customFormat="1">
      <c r="A339" s="151">
        <v>90</v>
      </c>
      <c r="B339" s="387" t="s">
        <v>526</v>
      </c>
      <c r="C339" s="115" t="s">
        <v>3</v>
      </c>
      <c r="D339" s="99"/>
      <c r="E339" s="123">
        <f t="shared" si="28"/>
        <v>0</v>
      </c>
      <c r="F339" s="124">
        <f t="shared" si="29"/>
        <v>0</v>
      </c>
      <c r="G339" s="125">
        <f t="shared" si="30"/>
        <v>0</v>
      </c>
    </row>
    <row r="340" spans="1:7" s="51" customFormat="1" ht="15" customHeight="1">
      <c r="A340" s="151">
        <v>91</v>
      </c>
      <c r="B340" s="261" t="s">
        <v>527</v>
      </c>
      <c r="C340" s="115" t="s">
        <v>3</v>
      </c>
      <c r="D340" s="99"/>
      <c r="E340" s="123">
        <f t="shared" si="28"/>
        <v>0</v>
      </c>
      <c r="F340" s="124">
        <f t="shared" si="29"/>
        <v>0</v>
      </c>
      <c r="G340" s="125">
        <f t="shared" si="30"/>
        <v>0</v>
      </c>
    </row>
    <row r="341" spans="1:7" s="51" customFormat="1">
      <c r="A341" s="151">
        <v>92</v>
      </c>
      <c r="B341" s="222" t="s">
        <v>221</v>
      </c>
      <c r="C341" s="115" t="s">
        <v>3</v>
      </c>
      <c r="D341" s="99"/>
      <c r="E341" s="123">
        <f t="shared" si="28"/>
        <v>0</v>
      </c>
      <c r="F341" s="124">
        <f t="shared" si="29"/>
        <v>0</v>
      </c>
      <c r="G341" s="125">
        <f t="shared" si="30"/>
        <v>0</v>
      </c>
    </row>
    <row r="342" spans="1:7" s="51" customFormat="1">
      <c r="A342" s="151">
        <v>93</v>
      </c>
      <c r="B342" s="243" t="s">
        <v>222</v>
      </c>
      <c r="C342" s="115" t="s">
        <v>3</v>
      </c>
      <c r="D342" s="99"/>
      <c r="E342" s="123">
        <f t="shared" si="28"/>
        <v>0</v>
      </c>
      <c r="F342" s="124">
        <f t="shared" si="29"/>
        <v>0</v>
      </c>
      <c r="G342" s="125">
        <f t="shared" si="30"/>
        <v>0</v>
      </c>
    </row>
    <row r="343" spans="1:7" s="51" customFormat="1">
      <c r="A343" s="151">
        <v>94</v>
      </c>
      <c r="B343" s="243" t="s">
        <v>223</v>
      </c>
      <c r="C343" s="115" t="s">
        <v>3</v>
      </c>
      <c r="D343" s="99"/>
      <c r="E343" s="123">
        <f t="shared" si="28"/>
        <v>0</v>
      </c>
      <c r="F343" s="124">
        <f t="shared" si="29"/>
        <v>0</v>
      </c>
      <c r="G343" s="125">
        <f t="shared" si="30"/>
        <v>0</v>
      </c>
    </row>
    <row r="344" spans="1:7" s="51" customFormat="1">
      <c r="A344" s="151">
        <v>95</v>
      </c>
      <c r="B344" s="257" t="s">
        <v>528</v>
      </c>
      <c r="C344" s="115" t="s">
        <v>3</v>
      </c>
      <c r="D344" s="99"/>
      <c r="E344" s="123">
        <f t="shared" si="28"/>
        <v>0</v>
      </c>
      <c r="F344" s="124">
        <f t="shared" si="29"/>
        <v>0</v>
      </c>
      <c r="G344" s="125">
        <f t="shared" si="30"/>
        <v>0</v>
      </c>
    </row>
    <row r="345" spans="1:7" s="51" customFormat="1">
      <c r="A345" s="151">
        <v>96</v>
      </c>
      <c r="B345" s="242" t="s">
        <v>224</v>
      </c>
      <c r="C345" s="115" t="s">
        <v>3</v>
      </c>
      <c r="D345" s="99"/>
      <c r="E345" s="123">
        <f t="shared" si="28"/>
        <v>0</v>
      </c>
      <c r="F345" s="124">
        <f t="shared" si="29"/>
        <v>0</v>
      </c>
      <c r="G345" s="125">
        <f t="shared" si="30"/>
        <v>0</v>
      </c>
    </row>
    <row r="346" spans="1:7" s="51" customFormat="1">
      <c r="A346" s="151">
        <v>97</v>
      </c>
      <c r="B346" s="243" t="s">
        <v>529</v>
      </c>
      <c r="C346" s="115" t="s">
        <v>3</v>
      </c>
      <c r="D346" s="99"/>
      <c r="E346" s="123">
        <f t="shared" si="28"/>
        <v>0</v>
      </c>
      <c r="F346" s="124">
        <f t="shared" si="29"/>
        <v>0</v>
      </c>
      <c r="G346" s="125">
        <f t="shared" si="30"/>
        <v>0</v>
      </c>
    </row>
    <row r="347" spans="1:7" s="51" customFormat="1">
      <c r="A347" s="151">
        <v>98</v>
      </c>
      <c r="B347" s="364" t="s">
        <v>530</v>
      </c>
      <c r="C347" s="115" t="s">
        <v>3</v>
      </c>
      <c r="D347" s="99"/>
      <c r="E347" s="123">
        <f t="shared" si="28"/>
        <v>0</v>
      </c>
      <c r="F347" s="124">
        <f t="shared" si="29"/>
        <v>0</v>
      </c>
      <c r="G347" s="125">
        <f t="shared" si="30"/>
        <v>0</v>
      </c>
    </row>
    <row r="348" spans="1:7" s="51" customFormat="1">
      <c r="A348" s="151">
        <v>99</v>
      </c>
      <c r="B348" s="216" t="s">
        <v>531</v>
      </c>
      <c r="C348" s="115" t="s">
        <v>3</v>
      </c>
      <c r="D348" s="99"/>
      <c r="E348" s="123">
        <f t="shared" si="28"/>
        <v>0</v>
      </c>
      <c r="F348" s="124">
        <f t="shared" si="29"/>
        <v>0</v>
      </c>
      <c r="G348" s="125">
        <f t="shared" si="30"/>
        <v>0</v>
      </c>
    </row>
    <row r="349" spans="1:7" s="51" customFormat="1">
      <c r="A349" s="151">
        <v>100</v>
      </c>
      <c r="B349" s="243" t="s">
        <v>532</v>
      </c>
      <c r="C349" s="115" t="s">
        <v>3</v>
      </c>
      <c r="D349" s="99"/>
      <c r="E349" s="123">
        <f t="shared" si="28"/>
        <v>0</v>
      </c>
      <c r="F349" s="124">
        <f t="shared" si="29"/>
        <v>0</v>
      </c>
      <c r="G349" s="125">
        <f t="shared" si="30"/>
        <v>0</v>
      </c>
    </row>
    <row r="350" spans="1:7" s="51" customFormat="1" ht="15.75" thickBot="1">
      <c r="A350" s="151">
        <v>101</v>
      </c>
      <c r="B350" s="273" t="s">
        <v>533</v>
      </c>
      <c r="C350" s="115" t="s">
        <v>3</v>
      </c>
      <c r="D350" s="99"/>
      <c r="E350" s="123">
        <f t="shared" si="28"/>
        <v>0</v>
      </c>
      <c r="F350" s="124">
        <f t="shared" si="29"/>
        <v>0</v>
      </c>
      <c r="G350" s="125">
        <f t="shared" si="30"/>
        <v>0</v>
      </c>
    </row>
    <row r="351" spans="1:7" s="51" customFormat="1" ht="16.5" thickBot="1">
      <c r="A351" s="112"/>
      <c r="B351" s="274" t="s">
        <v>15</v>
      </c>
      <c r="C351" s="22"/>
      <c r="D351" s="451">
        <f>SUM(D250:D350)</f>
        <v>0</v>
      </c>
      <c r="E351" s="25">
        <f>SUM(E250:E350)</f>
        <v>0</v>
      </c>
      <c r="F351" s="25">
        <f>SUM(F250:F350)</f>
        <v>0</v>
      </c>
      <c r="G351" s="25">
        <f>SUM(G250:G350)</f>
        <v>0</v>
      </c>
    </row>
    <row r="352" spans="1:7" s="51" customFormat="1" ht="15.75">
      <c r="A352" s="112"/>
      <c r="B352" s="274" t="s">
        <v>8</v>
      </c>
      <c r="C352" s="128"/>
      <c r="D352" s="447">
        <f>ROUNDDOWN(D351/192,0)</f>
        <v>0</v>
      </c>
      <c r="E352" s="59"/>
      <c r="F352" s="59"/>
      <c r="G352" s="59"/>
    </row>
    <row r="353" spans="1:7" s="51" customFormat="1" ht="15.75">
      <c r="A353" s="112"/>
      <c r="B353" s="274" t="s">
        <v>5</v>
      </c>
      <c r="C353" s="128"/>
      <c r="D353" s="448">
        <f>ROUNDDOWN((D351-D352*192)/24,0)</f>
        <v>0</v>
      </c>
      <c r="E353" s="59"/>
      <c r="F353" s="59"/>
      <c r="G353" s="59"/>
    </row>
    <row r="354" spans="1:7" s="51" customFormat="1" ht="16.5" thickBot="1">
      <c r="A354" s="112"/>
      <c r="B354" s="274" t="s">
        <v>6</v>
      </c>
      <c r="C354" s="128"/>
      <c r="D354" s="449">
        <f>D351-D352*192-D353*24</f>
        <v>0</v>
      </c>
      <c r="E354" s="59"/>
      <c r="F354" s="59"/>
      <c r="G354" s="59"/>
    </row>
    <row r="355" spans="1:7" s="51" customFormat="1">
      <c r="A355" s="112"/>
      <c r="B355" s="275"/>
      <c r="C355" s="65"/>
      <c r="D355" s="66"/>
      <c r="E355" s="63"/>
      <c r="F355" s="63"/>
      <c r="G355" s="63"/>
    </row>
    <row r="356" spans="1:7" s="51" customFormat="1" ht="18" customHeight="1">
      <c r="A356" s="136"/>
      <c r="B356" s="276"/>
      <c r="C356" s="67"/>
      <c r="D356" s="68"/>
      <c r="E356" s="69"/>
      <c r="F356" s="69"/>
      <c r="G356" s="69"/>
    </row>
    <row r="357" spans="1:7" s="51" customFormat="1" ht="15.75" thickBot="1">
      <c r="A357" s="134"/>
      <c r="B357" s="277"/>
      <c r="C357" s="64"/>
      <c r="D357" s="55"/>
      <c r="E357" s="55"/>
      <c r="F357" s="55"/>
      <c r="G357" s="55"/>
    </row>
    <row r="358" spans="1:7" s="51" customFormat="1" ht="15.75" customHeight="1" thickBot="1">
      <c r="A358" s="137"/>
      <c r="B358" s="278" t="s">
        <v>17</v>
      </c>
      <c r="C358" s="70"/>
      <c r="D358" s="452">
        <f>D515</f>
        <v>0</v>
      </c>
      <c r="E358" s="70"/>
      <c r="F358" s="70"/>
      <c r="G358" s="71"/>
    </row>
    <row r="359" spans="1:7" s="51" customFormat="1">
      <c r="A359" s="150">
        <v>1</v>
      </c>
      <c r="B359" s="279" t="s">
        <v>534</v>
      </c>
      <c r="C359" s="42" t="s">
        <v>3</v>
      </c>
      <c r="D359" s="39"/>
      <c r="E359" s="7">
        <f t="shared" ref="E359:E397" si="31">ROUNDDOWN(D359/192,0)</f>
        <v>0</v>
      </c>
      <c r="F359" s="5">
        <f t="shared" ref="F359:F390" si="32">ROUNDDOWN((D359-E359*192)/24,0)</f>
        <v>0</v>
      </c>
      <c r="G359" s="6">
        <f t="shared" ref="G359:G390" si="33">D359-E359*192-F359*24</f>
        <v>0</v>
      </c>
    </row>
    <row r="360" spans="1:7" s="51" customFormat="1">
      <c r="A360" s="151">
        <v>2</v>
      </c>
      <c r="B360" s="280" t="s">
        <v>535</v>
      </c>
      <c r="C360" s="43" t="s">
        <v>3</v>
      </c>
      <c r="D360" s="40"/>
      <c r="E360" s="31">
        <f t="shared" si="31"/>
        <v>0</v>
      </c>
      <c r="F360" s="32">
        <f t="shared" si="32"/>
        <v>0</v>
      </c>
      <c r="G360" s="33">
        <f t="shared" si="33"/>
        <v>0</v>
      </c>
    </row>
    <row r="361" spans="1:7" s="51" customFormat="1">
      <c r="A361" s="151">
        <v>3</v>
      </c>
      <c r="B361" s="280" t="s">
        <v>536</v>
      </c>
      <c r="C361" s="43" t="s">
        <v>3</v>
      </c>
      <c r="D361" s="40"/>
      <c r="E361" s="31">
        <f t="shared" si="31"/>
        <v>0</v>
      </c>
      <c r="F361" s="32">
        <f t="shared" si="32"/>
        <v>0</v>
      </c>
      <c r="G361" s="33">
        <f t="shared" si="33"/>
        <v>0</v>
      </c>
    </row>
    <row r="362" spans="1:7" s="51" customFormat="1">
      <c r="A362" s="151">
        <v>4</v>
      </c>
      <c r="B362" s="368" t="s">
        <v>537</v>
      </c>
      <c r="C362" s="43" t="s">
        <v>3</v>
      </c>
      <c r="D362" s="40"/>
      <c r="E362" s="31">
        <f t="shared" si="31"/>
        <v>0</v>
      </c>
      <c r="F362" s="32">
        <f t="shared" si="32"/>
        <v>0</v>
      </c>
      <c r="G362" s="33">
        <f t="shared" si="33"/>
        <v>0</v>
      </c>
    </row>
    <row r="363" spans="1:7" s="51" customFormat="1">
      <c r="A363" s="151">
        <v>5</v>
      </c>
      <c r="B363" s="280" t="s">
        <v>538</v>
      </c>
      <c r="C363" s="43" t="s">
        <v>3</v>
      </c>
      <c r="D363" s="40"/>
      <c r="E363" s="31">
        <f t="shared" si="31"/>
        <v>0</v>
      </c>
      <c r="F363" s="32">
        <f t="shared" si="32"/>
        <v>0</v>
      </c>
      <c r="G363" s="33">
        <f t="shared" si="33"/>
        <v>0</v>
      </c>
    </row>
    <row r="364" spans="1:7" s="51" customFormat="1">
      <c r="A364" s="151">
        <v>6</v>
      </c>
      <c r="B364" s="280" t="s">
        <v>539</v>
      </c>
      <c r="C364" s="43" t="s">
        <v>3</v>
      </c>
      <c r="D364" s="40"/>
      <c r="E364" s="31">
        <f t="shared" si="31"/>
        <v>0</v>
      </c>
      <c r="F364" s="32">
        <f t="shared" si="32"/>
        <v>0</v>
      </c>
      <c r="G364" s="33">
        <f t="shared" si="33"/>
        <v>0</v>
      </c>
    </row>
    <row r="365" spans="1:7" s="51" customFormat="1">
      <c r="A365" s="151">
        <v>7</v>
      </c>
      <c r="B365" s="282" t="s">
        <v>540</v>
      </c>
      <c r="C365" s="43" t="s">
        <v>3</v>
      </c>
      <c r="D365" s="40"/>
      <c r="E365" s="31">
        <f t="shared" si="31"/>
        <v>0</v>
      </c>
      <c r="F365" s="32">
        <f t="shared" si="32"/>
        <v>0</v>
      </c>
      <c r="G365" s="33">
        <f t="shared" si="33"/>
        <v>0</v>
      </c>
    </row>
    <row r="366" spans="1:7" s="51" customFormat="1">
      <c r="A366" s="151">
        <v>8</v>
      </c>
      <c r="B366" s="280" t="s">
        <v>541</v>
      </c>
      <c r="C366" s="43" t="s">
        <v>3</v>
      </c>
      <c r="D366" s="40"/>
      <c r="E366" s="31">
        <f t="shared" si="31"/>
        <v>0</v>
      </c>
      <c r="F366" s="32">
        <f t="shared" si="32"/>
        <v>0</v>
      </c>
      <c r="G366" s="33">
        <f t="shared" si="33"/>
        <v>0</v>
      </c>
    </row>
    <row r="367" spans="1:7" s="51" customFormat="1">
      <c r="A367" s="151">
        <v>9</v>
      </c>
      <c r="B367" s="283" t="s">
        <v>542</v>
      </c>
      <c r="C367" s="43" t="s">
        <v>3</v>
      </c>
      <c r="D367" s="40"/>
      <c r="E367" s="31">
        <f t="shared" si="31"/>
        <v>0</v>
      </c>
      <c r="F367" s="32">
        <f t="shared" si="32"/>
        <v>0</v>
      </c>
      <c r="G367" s="33">
        <f t="shared" si="33"/>
        <v>0</v>
      </c>
    </row>
    <row r="368" spans="1:7" s="51" customFormat="1">
      <c r="A368" s="151">
        <v>10</v>
      </c>
      <c r="B368" s="284" t="s">
        <v>543</v>
      </c>
      <c r="C368" s="43" t="s">
        <v>3</v>
      </c>
      <c r="D368" s="40"/>
      <c r="E368" s="31">
        <f t="shared" si="31"/>
        <v>0</v>
      </c>
      <c r="F368" s="32">
        <f t="shared" si="32"/>
        <v>0</v>
      </c>
      <c r="G368" s="33">
        <f t="shared" si="33"/>
        <v>0</v>
      </c>
    </row>
    <row r="369" spans="1:7" s="51" customFormat="1">
      <c r="A369" s="151">
        <v>11</v>
      </c>
      <c r="B369" s="285" t="s">
        <v>544</v>
      </c>
      <c r="C369" s="43" t="s">
        <v>3</v>
      </c>
      <c r="D369" s="40"/>
      <c r="E369" s="31">
        <f t="shared" si="31"/>
        <v>0</v>
      </c>
      <c r="F369" s="32">
        <f t="shared" si="32"/>
        <v>0</v>
      </c>
      <c r="G369" s="33">
        <f t="shared" si="33"/>
        <v>0</v>
      </c>
    </row>
    <row r="370" spans="1:7" s="51" customFormat="1">
      <c r="A370" s="151">
        <v>12</v>
      </c>
      <c r="B370" s="286" t="s">
        <v>545</v>
      </c>
      <c r="C370" s="43" t="s">
        <v>3</v>
      </c>
      <c r="D370" s="40"/>
      <c r="E370" s="31">
        <f t="shared" si="31"/>
        <v>0</v>
      </c>
      <c r="F370" s="32">
        <f t="shared" si="32"/>
        <v>0</v>
      </c>
      <c r="G370" s="33">
        <f t="shared" si="33"/>
        <v>0</v>
      </c>
    </row>
    <row r="371" spans="1:7" s="51" customFormat="1">
      <c r="A371" s="151">
        <v>13</v>
      </c>
      <c r="B371" s="280" t="s">
        <v>546</v>
      </c>
      <c r="C371" s="43" t="s">
        <v>3</v>
      </c>
      <c r="D371" s="40"/>
      <c r="E371" s="31">
        <f t="shared" si="31"/>
        <v>0</v>
      </c>
      <c r="F371" s="32">
        <f t="shared" si="32"/>
        <v>0</v>
      </c>
      <c r="G371" s="33">
        <f t="shared" si="33"/>
        <v>0</v>
      </c>
    </row>
    <row r="372" spans="1:7" s="51" customFormat="1">
      <c r="A372" s="151">
        <v>14</v>
      </c>
      <c r="B372" s="284" t="s">
        <v>547</v>
      </c>
      <c r="C372" s="43" t="s">
        <v>3</v>
      </c>
      <c r="D372" s="40"/>
      <c r="E372" s="31">
        <f t="shared" si="31"/>
        <v>0</v>
      </c>
      <c r="F372" s="32">
        <f t="shared" si="32"/>
        <v>0</v>
      </c>
      <c r="G372" s="33">
        <f t="shared" si="33"/>
        <v>0</v>
      </c>
    </row>
    <row r="373" spans="1:7" s="51" customFormat="1">
      <c r="A373" s="151">
        <v>15</v>
      </c>
      <c r="B373" s="280" t="s">
        <v>548</v>
      </c>
      <c r="C373" s="43" t="s">
        <v>3</v>
      </c>
      <c r="D373" s="40"/>
      <c r="E373" s="31">
        <f t="shared" si="31"/>
        <v>0</v>
      </c>
      <c r="F373" s="32">
        <f t="shared" si="32"/>
        <v>0</v>
      </c>
      <c r="G373" s="33">
        <f t="shared" si="33"/>
        <v>0</v>
      </c>
    </row>
    <row r="374" spans="1:7" s="51" customFormat="1">
      <c r="A374" s="151">
        <v>16</v>
      </c>
      <c r="B374" s="287" t="s">
        <v>549</v>
      </c>
      <c r="C374" s="43" t="s">
        <v>3</v>
      </c>
      <c r="D374" s="40"/>
      <c r="E374" s="31">
        <f t="shared" si="31"/>
        <v>0</v>
      </c>
      <c r="F374" s="32">
        <f t="shared" si="32"/>
        <v>0</v>
      </c>
      <c r="G374" s="33">
        <f t="shared" si="33"/>
        <v>0</v>
      </c>
    </row>
    <row r="375" spans="1:7" s="51" customFormat="1">
      <c r="A375" s="151">
        <v>17</v>
      </c>
      <c r="B375" s="280" t="s">
        <v>550</v>
      </c>
      <c r="C375" s="43" t="s">
        <v>3</v>
      </c>
      <c r="D375" s="40"/>
      <c r="E375" s="31">
        <f t="shared" si="31"/>
        <v>0</v>
      </c>
      <c r="F375" s="32">
        <f t="shared" si="32"/>
        <v>0</v>
      </c>
      <c r="G375" s="33">
        <f t="shared" si="33"/>
        <v>0</v>
      </c>
    </row>
    <row r="376" spans="1:7" s="51" customFormat="1">
      <c r="A376" s="151">
        <v>18</v>
      </c>
      <c r="B376" s="287" t="s">
        <v>551</v>
      </c>
      <c r="C376" s="43" t="s">
        <v>3</v>
      </c>
      <c r="D376" s="40"/>
      <c r="E376" s="31">
        <f t="shared" si="31"/>
        <v>0</v>
      </c>
      <c r="F376" s="32">
        <f t="shared" si="32"/>
        <v>0</v>
      </c>
      <c r="G376" s="33">
        <f t="shared" si="33"/>
        <v>0</v>
      </c>
    </row>
    <row r="377" spans="1:7" s="51" customFormat="1">
      <c r="A377" s="151">
        <v>19</v>
      </c>
      <c r="B377" s="288" t="s">
        <v>552</v>
      </c>
      <c r="C377" s="43" t="s">
        <v>3</v>
      </c>
      <c r="D377" s="40"/>
      <c r="E377" s="31">
        <f t="shared" si="31"/>
        <v>0</v>
      </c>
      <c r="F377" s="32">
        <f t="shared" si="32"/>
        <v>0</v>
      </c>
      <c r="G377" s="33">
        <f t="shared" si="33"/>
        <v>0</v>
      </c>
    </row>
    <row r="378" spans="1:7" s="51" customFormat="1">
      <c r="A378" s="151">
        <v>20</v>
      </c>
      <c r="B378" s="287" t="s">
        <v>553</v>
      </c>
      <c r="C378" s="43" t="s">
        <v>3</v>
      </c>
      <c r="D378" s="40"/>
      <c r="E378" s="31">
        <f t="shared" si="31"/>
        <v>0</v>
      </c>
      <c r="F378" s="32">
        <f t="shared" si="32"/>
        <v>0</v>
      </c>
      <c r="G378" s="33">
        <f t="shared" si="33"/>
        <v>0</v>
      </c>
    </row>
    <row r="379" spans="1:7" s="51" customFormat="1">
      <c r="A379" s="151">
        <v>21</v>
      </c>
      <c r="B379" s="280" t="s">
        <v>554</v>
      </c>
      <c r="C379" s="43" t="s">
        <v>3</v>
      </c>
      <c r="D379" s="40"/>
      <c r="E379" s="31">
        <f t="shared" si="31"/>
        <v>0</v>
      </c>
      <c r="F379" s="32">
        <f t="shared" si="32"/>
        <v>0</v>
      </c>
      <c r="G379" s="33">
        <f t="shared" si="33"/>
        <v>0</v>
      </c>
    </row>
    <row r="380" spans="1:7" s="51" customFormat="1">
      <c r="A380" s="151">
        <v>22</v>
      </c>
      <c r="B380" s="391" t="s">
        <v>555</v>
      </c>
      <c r="C380" s="43" t="s">
        <v>3</v>
      </c>
      <c r="D380" s="40"/>
      <c r="E380" s="31">
        <f t="shared" si="31"/>
        <v>0</v>
      </c>
      <c r="F380" s="32">
        <f t="shared" si="32"/>
        <v>0</v>
      </c>
      <c r="G380" s="33">
        <f t="shared" si="33"/>
        <v>0</v>
      </c>
    </row>
    <row r="381" spans="1:7" s="51" customFormat="1">
      <c r="A381" s="151">
        <v>23</v>
      </c>
      <c r="B381" s="280" t="s">
        <v>556</v>
      </c>
      <c r="C381" s="43" t="s">
        <v>3</v>
      </c>
      <c r="D381" s="40"/>
      <c r="E381" s="31">
        <f t="shared" si="31"/>
        <v>0</v>
      </c>
      <c r="F381" s="32">
        <f t="shared" si="32"/>
        <v>0</v>
      </c>
      <c r="G381" s="33">
        <f t="shared" si="33"/>
        <v>0</v>
      </c>
    </row>
    <row r="382" spans="1:7" s="51" customFormat="1">
      <c r="A382" s="151">
        <v>24</v>
      </c>
      <c r="B382" s="376" t="s">
        <v>557</v>
      </c>
      <c r="C382" s="43" t="s">
        <v>3</v>
      </c>
      <c r="D382" s="40"/>
      <c r="E382" s="31">
        <f t="shared" si="31"/>
        <v>0</v>
      </c>
      <c r="F382" s="32">
        <f t="shared" si="32"/>
        <v>0</v>
      </c>
      <c r="G382" s="33">
        <f t="shared" si="33"/>
        <v>0</v>
      </c>
    </row>
    <row r="383" spans="1:7" s="51" customFormat="1">
      <c r="A383" s="151">
        <v>25</v>
      </c>
      <c r="B383" s="280" t="s">
        <v>558</v>
      </c>
      <c r="C383" s="43" t="s">
        <v>3</v>
      </c>
      <c r="D383" s="40"/>
      <c r="E383" s="31">
        <f t="shared" si="31"/>
        <v>0</v>
      </c>
      <c r="F383" s="32">
        <f t="shared" si="32"/>
        <v>0</v>
      </c>
      <c r="G383" s="33">
        <f t="shared" si="33"/>
        <v>0</v>
      </c>
    </row>
    <row r="384" spans="1:7" s="51" customFormat="1">
      <c r="A384" s="151">
        <v>26</v>
      </c>
      <c r="B384" s="280" t="s">
        <v>559</v>
      </c>
      <c r="C384" s="43" t="s">
        <v>3</v>
      </c>
      <c r="D384" s="40"/>
      <c r="E384" s="31">
        <f t="shared" si="31"/>
        <v>0</v>
      </c>
      <c r="F384" s="32">
        <f t="shared" si="32"/>
        <v>0</v>
      </c>
      <c r="G384" s="33">
        <f t="shared" si="33"/>
        <v>0</v>
      </c>
    </row>
    <row r="385" spans="1:7" s="51" customFormat="1">
      <c r="A385" s="151">
        <v>27</v>
      </c>
      <c r="B385" s="289" t="s">
        <v>560</v>
      </c>
      <c r="C385" s="43" t="s">
        <v>3</v>
      </c>
      <c r="D385" s="40"/>
      <c r="E385" s="31">
        <f t="shared" si="31"/>
        <v>0</v>
      </c>
      <c r="F385" s="32">
        <f t="shared" si="32"/>
        <v>0</v>
      </c>
      <c r="G385" s="33">
        <f t="shared" si="33"/>
        <v>0</v>
      </c>
    </row>
    <row r="386" spans="1:7" s="51" customFormat="1">
      <c r="A386" s="151">
        <v>28</v>
      </c>
      <c r="B386" s="280" t="s">
        <v>561</v>
      </c>
      <c r="C386" s="43" t="s">
        <v>3</v>
      </c>
      <c r="D386" s="40"/>
      <c r="E386" s="31">
        <f t="shared" si="31"/>
        <v>0</v>
      </c>
      <c r="F386" s="32">
        <f t="shared" si="32"/>
        <v>0</v>
      </c>
      <c r="G386" s="33">
        <f t="shared" si="33"/>
        <v>0</v>
      </c>
    </row>
    <row r="387" spans="1:7" s="51" customFormat="1">
      <c r="A387" s="151">
        <v>29</v>
      </c>
      <c r="B387" s="289" t="s">
        <v>562</v>
      </c>
      <c r="C387" s="43" t="s">
        <v>3</v>
      </c>
      <c r="D387" s="40"/>
      <c r="E387" s="31">
        <f t="shared" si="31"/>
        <v>0</v>
      </c>
      <c r="F387" s="32">
        <f t="shared" si="32"/>
        <v>0</v>
      </c>
      <c r="G387" s="33">
        <f t="shared" si="33"/>
        <v>0</v>
      </c>
    </row>
    <row r="388" spans="1:7" s="51" customFormat="1">
      <c r="A388" s="151">
        <v>30</v>
      </c>
      <c r="B388" s="285" t="s">
        <v>563</v>
      </c>
      <c r="C388" s="43" t="s">
        <v>3</v>
      </c>
      <c r="D388" s="40"/>
      <c r="E388" s="31">
        <f t="shared" si="31"/>
        <v>0</v>
      </c>
      <c r="F388" s="32">
        <f t="shared" si="32"/>
        <v>0</v>
      </c>
      <c r="G388" s="33">
        <f t="shared" si="33"/>
        <v>0</v>
      </c>
    </row>
    <row r="389" spans="1:7" s="51" customFormat="1">
      <c r="A389" s="151">
        <v>31</v>
      </c>
      <c r="B389" s="280" t="s">
        <v>564</v>
      </c>
      <c r="C389" s="43" t="s">
        <v>3</v>
      </c>
      <c r="D389" s="40"/>
      <c r="E389" s="31">
        <f t="shared" si="31"/>
        <v>0</v>
      </c>
      <c r="F389" s="32">
        <f t="shared" si="32"/>
        <v>0</v>
      </c>
      <c r="G389" s="33">
        <f t="shared" si="33"/>
        <v>0</v>
      </c>
    </row>
    <row r="390" spans="1:7" s="51" customFormat="1">
      <c r="A390" s="151">
        <v>32</v>
      </c>
      <c r="B390" s="280" t="s">
        <v>565</v>
      </c>
      <c r="C390" s="43" t="s">
        <v>3</v>
      </c>
      <c r="D390" s="40"/>
      <c r="E390" s="31">
        <f t="shared" si="31"/>
        <v>0</v>
      </c>
      <c r="F390" s="32">
        <f t="shared" si="32"/>
        <v>0</v>
      </c>
      <c r="G390" s="33">
        <f t="shared" si="33"/>
        <v>0</v>
      </c>
    </row>
    <row r="391" spans="1:7" s="51" customFormat="1">
      <c r="A391" s="151">
        <v>33</v>
      </c>
      <c r="B391" s="280" t="s">
        <v>566</v>
      </c>
      <c r="C391" s="43" t="s">
        <v>3</v>
      </c>
      <c r="D391" s="40"/>
      <c r="E391" s="31">
        <f t="shared" si="31"/>
        <v>0</v>
      </c>
      <c r="F391" s="32">
        <f t="shared" ref="F391:F422" si="34">ROUNDDOWN((D391-E391*192)/24,0)</f>
        <v>0</v>
      </c>
      <c r="G391" s="33">
        <f t="shared" ref="G391:G422" si="35">D391-E391*192-F391*24</f>
        <v>0</v>
      </c>
    </row>
    <row r="392" spans="1:7" s="51" customFormat="1">
      <c r="A392" s="151">
        <v>34</v>
      </c>
      <c r="B392" s="287" t="s">
        <v>567</v>
      </c>
      <c r="C392" s="43" t="s">
        <v>3</v>
      </c>
      <c r="D392" s="40"/>
      <c r="E392" s="31">
        <f t="shared" si="31"/>
        <v>0</v>
      </c>
      <c r="F392" s="32">
        <f t="shared" si="34"/>
        <v>0</v>
      </c>
      <c r="G392" s="33">
        <f t="shared" si="35"/>
        <v>0</v>
      </c>
    </row>
    <row r="393" spans="1:7" s="51" customFormat="1" ht="15" customHeight="1">
      <c r="A393" s="151">
        <v>35</v>
      </c>
      <c r="B393" s="280" t="s">
        <v>568</v>
      </c>
      <c r="C393" s="43" t="s">
        <v>3</v>
      </c>
      <c r="D393" s="40"/>
      <c r="E393" s="31">
        <f t="shared" si="31"/>
        <v>0</v>
      </c>
      <c r="F393" s="32">
        <f t="shared" si="34"/>
        <v>0</v>
      </c>
      <c r="G393" s="33">
        <f t="shared" si="35"/>
        <v>0</v>
      </c>
    </row>
    <row r="394" spans="1:7" s="51" customFormat="1">
      <c r="A394" s="151">
        <v>36</v>
      </c>
      <c r="B394" s="290" t="s">
        <v>569</v>
      </c>
      <c r="C394" s="43" t="s">
        <v>3</v>
      </c>
      <c r="D394" s="40"/>
      <c r="E394" s="31">
        <f t="shared" si="31"/>
        <v>0</v>
      </c>
      <c r="F394" s="32">
        <f t="shared" si="34"/>
        <v>0</v>
      </c>
      <c r="G394" s="33">
        <f t="shared" si="35"/>
        <v>0</v>
      </c>
    </row>
    <row r="395" spans="1:7" s="51" customFormat="1">
      <c r="A395" s="151">
        <v>37</v>
      </c>
      <c r="B395" s="291" t="s">
        <v>570</v>
      </c>
      <c r="C395" s="43" t="s">
        <v>3</v>
      </c>
      <c r="D395" s="40"/>
      <c r="E395" s="31">
        <f t="shared" si="31"/>
        <v>0</v>
      </c>
      <c r="F395" s="32">
        <f t="shared" si="34"/>
        <v>0</v>
      </c>
      <c r="G395" s="33">
        <f t="shared" si="35"/>
        <v>0</v>
      </c>
    </row>
    <row r="396" spans="1:7" s="51" customFormat="1">
      <c r="A396" s="151">
        <v>38</v>
      </c>
      <c r="B396" s="287" t="s">
        <v>571</v>
      </c>
      <c r="C396" s="43" t="s">
        <v>3</v>
      </c>
      <c r="D396" s="40"/>
      <c r="E396" s="31">
        <f t="shared" si="31"/>
        <v>0</v>
      </c>
      <c r="F396" s="32">
        <f t="shared" si="34"/>
        <v>0</v>
      </c>
      <c r="G396" s="33">
        <f t="shared" si="35"/>
        <v>0</v>
      </c>
    </row>
    <row r="397" spans="1:7" s="51" customFormat="1">
      <c r="A397" s="151">
        <v>39</v>
      </c>
      <c r="B397" s="395" t="s">
        <v>572</v>
      </c>
      <c r="C397" s="43" t="s">
        <v>3</v>
      </c>
      <c r="D397" s="40"/>
      <c r="E397" s="31">
        <f t="shared" si="31"/>
        <v>0</v>
      </c>
      <c r="F397" s="32">
        <f t="shared" si="34"/>
        <v>0</v>
      </c>
      <c r="G397" s="33">
        <f t="shared" si="35"/>
        <v>0</v>
      </c>
    </row>
    <row r="398" spans="1:7" s="51" customFormat="1">
      <c r="A398" s="151">
        <v>40</v>
      </c>
      <c r="B398" s="292" t="s">
        <v>573</v>
      </c>
      <c r="C398" s="43" t="s">
        <v>3</v>
      </c>
      <c r="D398" s="40"/>
      <c r="E398" s="31">
        <f>ROUNDDOWN(D398/192,0)</f>
        <v>0</v>
      </c>
      <c r="F398" s="32">
        <f t="shared" si="34"/>
        <v>0</v>
      </c>
      <c r="G398" s="33">
        <f t="shared" si="35"/>
        <v>0</v>
      </c>
    </row>
    <row r="399" spans="1:7" s="51" customFormat="1" ht="15" customHeight="1">
      <c r="A399" s="151">
        <v>41</v>
      </c>
      <c r="B399" s="292" t="s">
        <v>574</v>
      </c>
      <c r="C399" s="43" t="s">
        <v>3</v>
      </c>
      <c r="D399" s="40"/>
      <c r="E399" s="31">
        <f t="shared" ref="E399:E408" si="36">ROUNDDOWN(D399/192,0)</f>
        <v>0</v>
      </c>
      <c r="F399" s="32">
        <f t="shared" si="34"/>
        <v>0</v>
      </c>
      <c r="G399" s="33">
        <f t="shared" si="35"/>
        <v>0</v>
      </c>
    </row>
    <row r="400" spans="1:7" s="51" customFormat="1">
      <c r="A400" s="151">
        <v>42</v>
      </c>
      <c r="B400" s="280" t="s">
        <v>575</v>
      </c>
      <c r="C400" s="43" t="s">
        <v>3</v>
      </c>
      <c r="D400" s="40"/>
      <c r="E400" s="31">
        <f t="shared" si="36"/>
        <v>0</v>
      </c>
      <c r="F400" s="32">
        <f t="shared" si="34"/>
        <v>0</v>
      </c>
      <c r="G400" s="33">
        <f t="shared" si="35"/>
        <v>0</v>
      </c>
    </row>
    <row r="401" spans="1:7" s="51" customFormat="1">
      <c r="A401" s="151">
        <v>43</v>
      </c>
      <c r="B401" s="287" t="s">
        <v>576</v>
      </c>
      <c r="C401" s="43" t="s">
        <v>3</v>
      </c>
      <c r="D401" s="40"/>
      <c r="E401" s="31">
        <f t="shared" si="36"/>
        <v>0</v>
      </c>
      <c r="F401" s="32">
        <f t="shared" si="34"/>
        <v>0</v>
      </c>
      <c r="G401" s="33">
        <f t="shared" si="35"/>
        <v>0</v>
      </c>
    </row>
    <row r="402" spans="1:7" s="51" customFormat="1">
      <c r="A402" s="151">
        <v>44</v>
      </c>
      <c r="B402" s="293" t="s">
        <v>577</v>
      </c>
      <c r="C402" s="43" t="s">
        <v>3</v>
      </c>
      <c r="D402" s="40"/>
      <c r="E402" s="31">
        <f t="shared" si="36"/>
        <v>0</v>
      </c>
      <c r="F402" s="32">
        <f t="shared" si="34"/>
        <v>0</v>
      </c>
      <c r="G402" s="33">
        <f t="shared" si="35"/>
        <v>0</v>
      </c>
    </row>
    <row r="403" spans="1:7" s="51" customFormat="1">
      <c r="A403" s="151">
        <v>45</v>
      </c>
      <c r="B403" s="417" t="s">
        <v>578</v>
      </c>
      <c r="C403" s="43" t="s">
        <v>3</v>
      </c>
      <c r="D403" s="40"/>
      <c r="E403" s="31">
        <f t="shared" si="36"/>
        <v>0</v>
      </c>
      <c r="F403" s="32">
        <f t="shared" si="34"/>
        <v>0</v>
      </c>
      <c r="G403" s="33">
        <f t="shared" si="35"/>
        <v>0</v>
      </c>
    </row>
    <row r="404" spans="1:7" s="51" customFormat="1">
      <c r="A404" s="151">
        <v>46</v>
      </c>
      <c r="B404" s="291" t="s">
        <v>579</v>
      </c>
      <c r="C404" s="44" t="s">
        <v>3</v>
      </c>
      <c r="D404" s="40"/>
      <c r="E404" s="31">
        <f t="shared" si="36"/>
        <v>0</v>
      </c>
      <c r="F404" s="32">
        <f t="shared" si="34"/>
        <v>0</v>
      </c>
      <c r="G404" s="33">
        <f t="shared" si="35"/>
        <v>0</v>
      </c>
    </row>
    <row r="405" spans="1:7" s="51" customFormat="1">
      <c r="A405" s="151">
        <v>47</v>
      </c>
      <c r="B405" s="287" t="s">
        <v>580</v>
      </c>
      <c r="C405" s="43" t="s">
        <v>3</v>
      </c>
      <c r="D405" s="40"/>
      <c r="E405" s="31">
        <f t="shared" si="36"/>
        <v>0</v>
      </c>
      <c r="F405" s="32">
        <f t="shared" si="34"/>
        <v>0</v>
      </c>
      <c r="G405" s="33">
        <f t="shared" si="35"/>
        <v>0</v>
      </c>
    </row>
    <row r="406" spans="1:7" s="51" customFormat="1">
      <c r="A406" s="151">
        <v>48</v>
      </c>
      <c r="B406" s="285" t="s">
        <v>581</v>
      </c>
      <c r="C406" s="44" t="s">
        <v>3</v>
      </c>
      <c r="D406" s="40"/>
      <c r="E406" s="31">
        <f t="shared" si="36"/>
        <v>0</v>
      </c>
      <c r="F406" s="32">
        <f t="shared" si="34"/>
        <v>0</v>
      </c>
      <c r="G406" s="33">
        <f t="shared" si="35"/>
        <v>0</v>
      </c>
    </row>
    <row r="407" spans="1:7" s="51" customFormat="1">
      <c r="A407" s="151">
        <v>49</v>
      </c>
      <c r="B407" s="280" t="s">
        <v>582</v>
      </c>
      <c r="C407" s="44" t="s">
        <v>3</v>
      </c>
      <c r="D407" s="40"/>
      <c r="E407" s="31">
        <f t="shared" si="36"/>
        <v>0</v>
      </c>
      <c r="F407" s="32">
        <f t="shared" si="34"/>
        <v>0</v>
      </c>
      <c r="G407" s="33">
        <f t="shared" si="35"/>
        <v>0</v>
      </c>
    </row>
    <row r="408" spans="1:7" s="51" customFormat="1">
      <c r="A408" s="151">
        <v>50</v>
      </c>
      <c r="B408" s="168" t="s">
        <v>583</v>
      </c>
      <c r="C408" s="43" t="s">
        <v>3</v>
      </c>
      <c r="D408" s="40"/>
      <c r="E408" s="31">
        <f t="shared" si="36"/>
        <v>0</v>
      </c>
      <c r="F408" s="32">
        <f t="shared" si="34"/>
        <v>0</v>
      </c>
      <c r="G408" s="33">
        <f t="shared" si="35"/>
        <v>0</v>
      </c>
    </row>
    <row r="409" spans="1:7" s="51" customFormat="1">
      <c r="A409" s="151">
        <v>51</v>
      </c>
      <c r="B409" s="294" t="s">
        <v>584</v>
      </c>
      <c r="C409" s="44" t="s">
        <v>3</v>
      </c>
      <c r="D409" s="40"/>
      <c r="E409" s="31">
        <f>ROUNDDOWN(D409/192,0)</f>
        <v>0</v>
      </c>
      <c r="F409" s="32">
        <f t="shared" si="34"/>
        <v>0</v>
      </c>
      <c r="G409" s="33">
        <f t="shared" si="35"/>
        <v>0</v>
      </c>
    </row>
    <row r="410" spans="1:7" s="51" customFormat="1">
      <c r="A410" s="151">
        <v>52</v>
      </c>
      <c r="B410" s="285" t="s">
        <v>585</v>
      </c>
      <c r="C410" s="44" t="s">
        <v>3</v>
      </c>
      <c r="D410" s="40"/>
      <c r="E410" s="31">
        <f>ROUNDDOWN(D410/192,0)</f>
        <v>0</v>
      </c>
      <c r="F410" s="32">
        <f t="shared" si="34"/>
        <v>0</v>
      </c>
      <c r="G410" s="33">
        <f t="shared" si="35"/>
        <v>0</v>
      </c>
    </row>
    <row r="411" spans="1:7" s="51" customFormat="1">
      <c r="A411" s="151">
        <v>53</v>
      </c>
      <c r="B411" s="280" t="s">
        <v>586</v>
      </c>
      <c r="C411" s="43" t="s">
        <v>3</v>
      </c>
      <c r="D411" s="40"/>
      <c r="E411" s="31">
        <f>ROUNDDOWN(D411/192,0)</f>
        <v>0</v>
      </c>
      <c r="F411" s="32">
        <f t="shared" si="34"/>
        <v>0</v>
      </c>
      <c r="G411" s="33">
        <f t="shared" si="35"/>
        <v>0</v>
      </c>
    </row>
    <row r="412" spans="1:7" s="51" customFormat="1">
      <c r="A412" s="151">
        <v>54</v>
      </c>
      <c r="B412" s="367" t="s">
        <v>587</v>
      </c>
      <c r="C412" s="44" t="s">
        <v>3</v>
      </c>
      <c r="D412" s="40"/>
      <c r="E412" s="31">
        <f>ROUNDDOWN(D412/192,0)</f>
        <v>0</v>
      </c>
      <c r="F412" s="32">
        <f t="shared" si="34"/>
        <v>0</v>
      </c>
      <c r="G412" s="33">
        <f t="shared" si="35"/>
        <v>0</v>
      </c>
    </row>
    <row r="413" spans="1:7" s="51" customFormat="1">
      <c r="A413" s="151">
        <v>55</v>
      </c>
      <c r="B413" s="285" t="s">
        <v>588</v>
      </c>
      <c r="C413" s="43" t="s">
        <v>3</v>
      </c>
      <c r="D413" s="40"/>
      <c r="E413" s="31">
        <f>ROUNDDOWN(D413/192,0)</f>
        <v>0</v>
      </c>
      <c r="F413" s="32">
        <f t="shared" si="34"/>
        <v>0</v>
      </c>
      <c r="G413" s="33">
        <f t="shared" si="35"/>
        <v>0</v>
      </c>
    </row>
    <row r="414" spans="1:7" s="51" customFormat="1">
      <c r="A414" s="151">
        <v>56</v>
      </c>
      <c r="B414" s="295" t="s">
        <v>589</v>
      </c>
      <c r="C414" s="43" t="s">
        <v>3</v>
      </c>
      <c r="D414" s="40"/>
      <c r="E414" s="31">
        <f t="shared" ref="E414:E420" si="37">ROUNDDOWN(D414/192,0)</f>
        <v>0</v>
      </c>
      <c r="F414" s="32">
        <f t="shared" si="34"/>
        <v>0</v>
      </c>
      <c r="G414" s="33">
        <f t="shared" si="35"/>
        <v>0</v>
      </c>
    </row>
    <row r="415" spans="1:7" s="51" customFormat="1">
      <c r="A415" s="151">
        <v>57</v>
      </c>
      <c r="B415" s="296" t="s">
        <v>590</v>
      </c>
      <c r="C415" s="44" t="s">
        <v>3</v>
      </c>
      <c r="D415" s="40"/>
      <c r="E415" s="31">
        <f t="shared" si="37"/>
        <v>0</v>
      </c>
      <c r="F415" s="32">
        <f t="shared" si="34"/>
        <v>0</v>
      </c>
      <c r="G415" s="33">
        <f t="shared" si="35"/>
        <v>0</v>
      </c>
    </row>
    <row r="416" spans="1:7" s="51" customFormat="1">
      <c r="A416" s="151">
        <v>58</v>
      </c>
      <c r="B416" s="285" t="s">
        <v>591</v>
      </c>
      <c r="C416" s="43" t="s">
        <v>3</v>
      </c>
      <c r="D416" s="40"/>
      <c r="E416" s="31">
        <f t="shared" si="37"/>
        <v>0</v>
      </c>
      <c r="F416" s="32">
        <f t="shared" si="34"/>
        <v>0</v>
      </c>
      <c r="G416" s="33">
        <f t="shared" si="35"/>
        <v>0</v>
      </c>
    </row>
    <row r="417" spans="1:7" s="51" customFormat="1">
      <c r="A417" s="151">
        <v>59</v>
      </c>
      <c r="B417" s="285" t="s">
        <v>592</v>
      </c>
      <c r="C417" s="44" t="s">
        <v>3</v>
      </c>
      <c r="D417" s="40"/>
      <c r="E417" s="31">
        <f t="shared" si="37"/>
        <v>0</v>
      </c>
      <c r="F417" s="32">
        <f t="shared" si="34"/>
        <v>0</v>
      </c>
      <c r="G417" s="33">
        <f t="shared" si="35"/>
        <v>0</v>
      </c>
    </row>
    <row r="418" spans="1:7" s="51" customFormat="1">
      <c r="A418" s="151">
        <v>60</v>
      </c>
      <c r="B418" s="284" t="s">
        <v>593</v>
      </c>
      <c r="C418" s="44" t="s">
        <v>3</v>
      </c>
      <c r="D418" s="40"/>
      <c r="E418" s="31">
        <f t="shared" si="37"/>
        <v>0</v>
      </c>
      <c r="F418" s="32">
        <f t="shared" si="34"/>
        <v>0</v>
      </c>
      <c r="G418" s="33">
        <f t="shared" si="35"/>
        <v>0</v>
      </c>
    </row>
    <row r="419" spans="1:7" s="51" customFormat="1">
      <c r="A419" s="151">
        <v>61</v>
      </c>
      <c r="B419" s="287" t="s">
        <v>594</v>
      </c>
      <c r="C419" s="43" t="s">
        <v>3</v>
      </c>
      <c r="D419" s="40"/>
      <c r="E419" s="31">
        <f t="shared" si="37"/>
        <v>0</v>
      </c>
      <c r="F419" s="32">
        <f t="shared" si="34"/>
        <v>0</v>
      </c>
      <c r="G419" s="33">
        <f t="shared" si="35"/>
        <v>0</v>
      </c>
    </row>
    <row r="420" spans="1:7" s="51" customFormat="1">
      <c r="A420" s="151">
        <v>62</v>
      </c>
      <c r="B420" s="280" t="s">
        <v>595</v>
      </c>
      <c r="C420" s="43" t="s">
        <v>3</v>
      </c>
      <c r="D420" s="40"/>
      <c r="E420" s="31">
        <f t="shared" si="37"/>
        <v>0</v>
      </c>
      <c r="F420" s="32">
        <f t="shared" si="34"/>
        <v>0</v>
      </c>
      <c r="G420" s="33">
        <f t="shared" si="35"/>
        <v>0</v>
      </c>
    </row>
    <row r="421" spans="1:7" s="51" customFormat="1">
      <c r="A421" s="151">
        <v>63</v>
      </c>
      <c r="B421" s="368" t="s">
        <v>596</v>
      </c>
      <c r="C421" s="44" t="s">
        <v>3</v>
      </c>
      <c r="D421" s="40"/>
      <c r="E421" s="31">
        <f>ROUNDDOWN(D421/192,0)</f>
        <v>0</v>
      </c>
      <c r="F421" s="32">
        <f t="shared" si="34"/>
        <v>0</v>
      </c>
      <c r="G421" s="33">
        <f t="shared" si="35"/>
        <v>0</v>
      </c>
    </row>
    <row r="422" spans="1:7" s="51" customFormat="1" ht="15" customHeight="1">
      <c r="A422" s="151">
        <v>64</v>
      </c>
      <c r="B422" s="280" t="s">
        <v>597</v>
      </c>
      <c r="C422" s="44" t="s">
        <v>3</v>
      </c>
      <c r="D422" s="40"/>
      <c r="E422" s="31">
        <f t="shared" ref="E422:E510" si="38">ROUNDDOWN(D422/192,0)</f>
        <v>0</v>
      </c>
      <c r="F422" s="32">
        <f t="shared" si="34"/>
        <v>0</v>
      </c>
      <c r="G422" s="33">
        <f t="shared" si="35"/>
        <v>0</v>
      </c>
    </row>
    <row r="423" spans="1:7" s="51" customFormat="1" ht="15" customHeight="1">
      <c r="A423" s="151">
        <v>65</v>
      </c>
      <c r="B423" s="280" t="s">
        <v>598</v>
      </c>
      <c r="C423" s="44" t="s">
        <v>3</v>
      </c>
      <c r="D423" s="40"/>
      <c r="E423" s="31">
        <f t="shared" si="38"/>
        <v>0</v>
      </c>
      <c r="F423" s="32">
        <f t="shared" ref="F423:F510" si="39">ROUNDDOWN((D423-E423*192)/24,0)</f>
        <v>0</v>
      </c>
      <c r="G423" s="33">
        <f t="shared" ref="G423:G510" si="40">D423-E423*192-F423*24</f>
        <v>0</v>
      </c>
    </row>
    <row r="424" spans="1:7" s="51" customFormat="1" ht="15" customHeight="1">
      <c r="A424" s="151">
        <v>66</v>
      </c>
      <c r="B424" s="297" t="s">
        <v>599</v>
      </c>
      <c r="C424" s="44" t="s">
        <v>3</v>
      </c>
      <c r="D424" s="40"/>
      <c r="E424" s="31">
        <f t="shared" si="38"/>
        <v>0</v>
      </c>
      <c r="F424" s="32">
        <f t="shared" si="39"/>
        <v>0</v>
      </c>
      <c r="G424" s="33">
        <f t="shared" si="40"/>
        <v>0</v>
      </c>
    </row>
    <row r="425" spans="1:7" s="51" customFormat="1">
      <c r="A425" s="151">
        <v>67</v>
      </c>
      <c r="B425" s="374" t="s">
        <v>600</v>
      </c>
      <c r="C425" s="44" t="s">
        <v>3</v>
      </c>
      <c r="D425" s="40"/>
      <c r="E425" s="31">
        <f t="shared" si="38"/>
        <v>0</v>
      </c>
      <c r="F425" s="32">
        <f t="shared" si="39"/>
        <v>0</v>
      </c>
      <c r="G425" s="33">
        <f t="shared" si="40"/>
        <v>0</v>
      </c>
    </row>
    <row r="426" spans="1:7" s="51" customFormat="1">
      <c r="A426" s="151">
        <v>68</v>
      </c>
      <c r="B426" s="287" t="s">
        <v>601</v>
      </c>
      <c r="C426" s="44" t="s">
        <v>3</v>
      </c>
      <c r="D426" s="40"/>
      <c r="E426" s="31">
        <f t="shared" si="38"/>
        <v>0</v>
      </c>
      <c r="F426" s="32">
        <f t="shared" si="39"/>
        <v>0</v>
      </c>
      <c r="G426" s="33">
        <f t="shared" si="40"/>
        <v>0</v>
      </c>
    </row>
    <row r="427" spans="1:7" s="51" customFormat="1">
      <c r="A427" s="151">
        <v>69</v>
      </c>
      <c r="B427" s="291" t="s">
        <v>602</v>
      </c>
      <c r="C427" s="44" t="s">
        <v>3</v>
      </c>
      <c r="D427" s="40"/>
      <c r="E427" s="31">
        <f t="shared" ref="E427:E495" si="41">ROUNDDOWN(D427/192,0)</f>
        <v>0</v>
      </c>
      <c r="F427" s="32">
        <f t="shared" ref="F427:F495" si="42">ROUNDDOWN((D427-E427*192)/24,0)</f>
        <v>0</v>
      </c>
      <c r="G427" s="33">
        <f t="shared" ref="G427:G495" si="43">D427-E427*192-F427*24</f>
        <v>0</v>
      </c>
    </row>
    <row r="428" spans="1:7" s="51" customFormat="1">
      <c r="A428" s="151">
        <v>70</v>
      </c>
      <c r="B428" s="289" t="s">
        <v>603</v>
      </c>
      <c r="C428" s="44" t="s">
        <v>3</v>
      </c>
      <c r="D428" s="40"/>
      <c r="E428" s="31">
        <f t="shared" si="41"/>
        <v>0</v>
      </c>
      <c r="F428" s="32">
        <f t="shared" si="42"/>
        <v>0</v>
      </c>
      <c r="G428" s="33">
        <f t="shared" si="43"/>
        <v>0</v>
      </c>
    </row>
    <row r="429" spans="1:7" s="51" customFormat="1">
      <c r="A429" s="151">
        <v>71</v>
      </c>
      <c r="B429" s="280" t="s">
        <v>604</v>
      </c>
      <c r="C429" s="44" t="s">
        <v>3</v>
      </c>
      <c r="D429" s="40"/>
      <c r="E429" s="31">
        <f t="shared" si="41"/>
        <v>0</v>
      </c>
      <c r="F429" s="32">
        <f t="shared" si="42"/>
        <v>0</v>
      </c>
      <c r="G429" s="33">
        <f t="shared" si="43"/>
        <v>0</v>
      </c>
    </row>
    <row r="430" spans="1:7" s="51" customFormat="1">
      <c r="A430" s="151">
        <v>72</v>
      </c>
      <c r="B430" s="287" t="s">
        <v>605</v>
      </c>
      <c r="C430" s="44" t="s">
        <v>3</v>
      </c>
      <c r="D430" s="40"/>
      <c r="E430" s="31">
        <f t="shared" si="41"/>
        <v>0</v>
      </c>
      <c r="F430" s="32">
        <f t="shared" si="42"/>
        <v>0</v>
      </c>
      <c r="G430" s="33">
        <f t="shared" si="43"/>
        <v>0</v>
      </c>
    </row>
    <row r="431" spans="1:7" s="51" customFormat="1">
      <c r="A431" s="151">
        <v>73</v>
      </c>
      <c r="B431" s="287" t="s">
        <v>606</v>
      </c>
      <c r="C431" s="43" t="s">
        <v>3</v>
      </c>
      <c r="D431" s="40"/>
      <c r="E431" s="31">
        <f t="shared" si="41"/>
        <v>0</v>
      </c>
      <c r="F431" s="32">
        <f t="shared" si="42"/>
        <v>0</v>
      </c>
      <c r="G431" s="33">
        <f t="shared" si="43"/>
        <v>0</v>
      </c>
    </row>
    <row r="432" spans="1:7" s="51" customFormat="1">
      <c r="A432" s="151">
        <v>74</v>
      </c>
      <c r="B432" s="285" t="s">
        <v>607</v>
      </c>
      <c r="C432" s="44" t="s">
        <v>3</v>
      </c>
      <c r="D432" s="40"/>
      <c r="E432" s="31">
        <f t="shared" si="41"/>
        <v>0</v>
      </c>
      <c r="F432" s="32">
        <f t="shared" si="42"/>
        <v>0</v>
      </c>
      <c r="G432" s="33">
        <f t="shared" si="43"/>
        <v>0</v>
      </c>
    </row>
    <row r="433" spans="1:7" s="51" customFormat="1">
      <c r="A433" s="151">
        <v>75</v>
      </c>
      <c r="B433" s="296" t="s">
        <v>608</v>
      </c>
      <c r="C433" s="43" t="s">
        <v>3</v>
      </c>
      <c r="D433" s="40"/>
      <c r="E433" s="31">
        <f t="shared" si="41"/>
        <v>0</v>
      </c>
      <c r="F433" s="32">
        <f t="shared" si="42"/>
        <v>0</v>
      </c>
      <c r="G433" s="33">
        <f t="shared" si="43"/>
        <v>0</v>
      </c>
    </row>
    <row r="434" spans="1:7" s="51" customFormat="1">
      <c r="A434" s="151">
        <v>76</v>
      </c>
      <c r="B434" s="280" t="s">
        <v>609</v>
      </c>
      <c r="C434" s="44" t="s">
        <v>3</v>
      </c>
      <c r="D434" s="40"/>
      <c r="E434" s="31">
        <f t="shared" si="41"/>
        <v>0</v>
      </c>
      <c r="F434" s="32">
        <f t="shared" si="42"/>
        <v>0</v>
      </c>
      <c r="G434" s="33">
        <f t="shared" si="43"/>
        <v>0</v>
      </c>
    </row>
    <row r="435" spans="1:7" s="51" customFormat="1">
      <c r="A435" s="151">
        <v>77</v>
      </c>
      <c r="B435" s="298" t="s">
        <v>610</v>
      </c>
      <c r="C435" s="44" t="s">
        <v>3</v>
      </c>
      <c r="D435" s="40"/>
      <c r="E435" s="31">
        <f t="shared" si="41"/>
        <v>0</v>
      </c>
      <c r="F435" s="32">
        <f t="shared" si="42"/>
        <v>0</v>
      </c>
      <c r="G435" s="33">
        <f t="shared" si="43"/>
        <v>0</v>
      </c>
    </row>
    <row r="436" spans="1:7" s="51" customFormat="1">
      <c r="A436" s="151">
        <v>78</v>
      </c>
      <c r="B436" s="298" t="s">
        <v>611</v>
      </c>
      <c r="C436" s="43" t="s">
        <v>3</v>
      </c>
      <c r="D436" s="40"/>
      <c r="E436" s="31">
        <f t="shared" si="41"/>
        <v>0</v>
      </c>
      <c r="F436" s="32">
        <f t="shared" si="42"/>
        <v>0</v>
      </c>
      <c r="G436" s="33">
        <f t="shared" si="43"/>
        <v>0</v>
      </c>
    </row>
    <row r="437" spans="1:7" s="51" customFormat="1">
      <c r="A437" s="151">
        <v>79</v>
      </c>
      <c r="B437" s="289" t="s">
        <v>612</v>
      </c>
      <c r="C437" s="43" t="s">
        <v>3</v>
      </c>
      <c r="D437" s="40"/>
      <c r="E437" s="31">
        <f t="shared" si="41"/>
        <v>0</v>
      </c>
      <c r="F437" s="32">
        <f t="shared" si="42"/>
        <v>0</v>
      </c>
      <c r="G437" s="33">
        <f t="shared" si="43"/>
        <v>0</v>
      </c>
    </row>
    <row r="438" spans="1:7" s="51" customFormat="1">
      <c r="A438" s="151">
        <v>80</v>
      </c>
      <c r="B438" s="285" t="s">
        <v>613</v>
      </c>
      <c r="C438" s="44" t="s">
        <v>3</v>
      </c>
      <c r="D438" s="40"/>
      <c r="E438" s="31">
        <f t="shared" si="41"/>
        <v>0</v>
      </c>
      <c r="F438" s="32">
        <f t="shared" si="42"/>
        <v>0</v>
      </c>
      <c r="G438" s="33">
        <f t="shared" si="43"/>
        <v>0</v>
      </c>
    </row>
    <row r="439" spans="1:7" s="51" customFormat="1">
      <c r="A439" s="151">
        <v>81</v>
      </c>
      <c r="B439" s="283" t="s">
        <v>614</v>
      </c>
      <c r="C439" s="43" t="s">
        <v>3</v>
      </c>
      <c r="D439" s="40"/>
      <c r="E439" s="31">
        <f t="shared" si="41"/>
        <v>0</v>
      </c>
      <c r="F439" s="32">
        <f t="shared" si="42"/>
        <v>0</v>
      </c>
      <c r="G439" s="33">
        <f t="shared" si="43"/>
        <v>0</v>
      </c>
    </row>
    <row r="440" spans="1:7" s="51" customFormat="1">
      <c r="A440" s="151">
        <v>82</v>
      </c>
      <c r="B440" s="422" t="s">
        <v>615</v>
      </c>
      <c r="C440" s="43" t="s">
        <v>3</v>
      </c>
      <c r="D440" s="40"/>
      <c r="E440" s="31">
        <f t="shared" si="41"/>
        <v>0</v>
      </c>
      <c r="F440" s="32">
        <f t="shared" si="42"/>
        <v>0</v>
      </c>
      <c r="G440" s="33">
        <f t="shared" si="43"/>
        <v>0</v>
      </c>
    </row>
    <row r="441" spans="1:7" s="51" customFormat="1">
      <c r="A441" s="151">
        <v>83</v>
      </c>
      <c r="B441" s="283" t="s">
        <v>616</v>
      </c>
      <c r="C441" s="44" t="s">
        <v>3</v>
      </c>
      <c r="D441" s="40"/>
      <c r="E441" s="31">
        <f t="shared" si="41"/>
        <v>0</v>
      </c>
      <c r="F441" s="32">
        <f t="shared" si="42"/>
        <v>0</v>
      </c>
      <c r="G441" s="33">
        <f t="shared" si="43"/>
        <v>0</v>
      </c>
    </row>
    <row r="442" spans="1:7" s="51" customFormat="1">
      <c r="A442" s="151">
        <v>84</v>
      </c>
      <c r="B442" s="299" t="s">
        <v>617</v>
      </c>
      <c r="C442" s="43" t="s">
        <v>3</v>
      </c>
      <c r="D442" s="40"/>
      <c r="E442" s="31">
        <f t="shared" si="41"/>
        <v>0</v>
      </c>
      <c r="F442" s="32">
        <f t="shared" si="42"/>
        <v>0</v>
      </c>
      <c r="G442" s="33">
        <f t="shared" si="43"/>
        <v>0</v>
      </c>
    </row>
    <row r="443" spans="1:7" s="51" customFormat="1">
      <c r="A443" s="151">
        <v>85</v>
      </c>
      <c r="B443" s="280" t="s">
        <v>618</v>
      </c>
      <c r="C443" s="44" t="s">
        <v>3</v>
      </c>
      <c r="D443" s="40"/>
      <c r="E443" s="31">
        <f t="shared" si="41"/>
        <v>0</v>
      </c>
      <c r="F443" s="32">
        <f t="shared" si="42"/>
        <v>0</v>
      </c>
      <c r="G443" s="33">
        <f t="shared" si="43"/>
        <v>0</v>
      </c>
    </row>
    <row r="444" spans="1:7" s="51" customFormat="1">
      <c r="A444" s="151">
        <v>86</v>
      </c>
      <c r="B444" s="280" t="s">
        <v>619</v>
      </c>
      <c r="C444" s="44" t="s">
        <v>3</v>
      </c>
      <c r="D444" s="40"/>
      <c r="E444" s="31">
        <f t="shared" si="41"/>
        <v>0</v>
      </c>
      <c r="F444" s="32">
        <f t="shared" si="42"/>
        <v>0</v>
      </c>
      <c r="G444" s="33">
        <f t="shared" si="43"/>
        <v>0</v>
      </c>
    </row>
    <row r="445" spans="1:7" s="51" customFormat="1">
      <c r="A445" s="151">
        <v>87</v>
      </c>
      <c r="B445" s="289" t="s">
        <v>620</v>
      </c>
      <c r="C445" s="43" t="s">
        <v>3</v>
      </c>
      <c r="D445" s="40"/>
      <c r="E445" s="31">
        <f t="shared" si="41"/>
        <v>0</v>
      </c>
      <c r="F445" s="32">
        <f t="shared" si="42"/>
        <v>0</v>
      </c>
      <c r="G445" s="33">
        <f t="shared" si="43"/>
        <v>0</v>
      </c>
    </row>
    <row r="446" spans="1:7" s="51" customFormat="1">
      <c r="A446" s="151">
        <v>88</v>
      </c>
      <c r="B446" s="280" t="s">
        <v>621</v>
      </c>
      <c r="C446" s="44" t="s">
        <v>3</v>
      </c>
      <c r="D446" s="40"/>
      <c r="E446" s="31">
        <f t="shared" si="41"/>
        <v>0</v>
      </c>
      <c r="F446" s="32">
        <f t="shared" si="42"/>
        <v>0</v>
      </c>
      <c r="G446" s="33">
        <f t="shared" si="43"/>
        <v>0</v>
      </c>
    </row>
    <row r="447" spans="1:7" s="51" customFormat="1">
      <c r="A447" s="151">
        <v>89</v>
      </c>
      <c r="B447" s="284" t="s">
        <v>622</v>
      </c>
      <c r="C447" s="43" t="s">
        <v>3</v>
      </c>
      <c r="D447" s="40"/>
      <c r="E447" s="31">
        <f t="shared" si="41"/>
        <v>0</v>
      </c>
      <c r="F447" s="32">
        <f t="shared" si="42"/>
        <v>0</v>
      </c>
      <c r="G447" s="33">
        <f t="shared" si="43"/>
        <v>0</v>
      </c>
    </row>
    <row r="448" spans="1:7" s="51" customFormat="1">
      <c r="A448" s="151">
        <v>90</v>
      </c>
      <c r="B448" s="281" t="s">
        <v>623</v>
      </c>
      <c r="C448" s="44" t="s">
        <v>3</v>
      </c>
      <c r="D448" s="40"/>
      <c r="E448" s="31">
        <f t="shared" si="41"/>
        <v>0</v>
      </c>
      <c r="F448" s="32">
        <f t="shared" si="42"/>
        <v>0</v>
      </c>
      <c r="G448" s="33">
        <f t="shared" si="43"/>
        <v>0</v>
      </c>
    </row>
    <row r="449" spans="1:7" s="51" customFormat="1">
      <c r="A449" s="151">
        <v>91</v>
      </c>
      <c r="B449" s="391" t="s">
        <v>624</v>
      </c>
      <c r="C449" s="44" t="s">
        <v>3</v>
      </c>
      <c r="D449" s="40"/>
      <c r="E449" s="31">
        <f t="shared" si="41"/>
        <v>0</v>
      </c>
      <c r="F449" s="32">
        <f t="shared" si="42"/>
        <v>0</v>
      </c>
      <c r="G449" s="33">
        <f t="shared" si="43"/>
        <v>0</v>
      </c>
    </row>
    <row r="450" spans="1:7" s="51" customFormat="1">
      <c r="A450" s="151">
        <v>92</v>
      </c>
      <c r="B450" s="289" t="s">
        <v>625</v>
      </c>
      <c r="C450" s="43" t="s">
        <v>3</v>
      </c>
      <c r="D450" s="40"/>
      <c r="E450" s="31">
        <f t="shared" si="41"/>
        <v>0</v>
      </c>
      <c r="F450" s="32">
        <f t="shared" si="42"/>
        <v>0</v>
      </c>
      <c r="G450" s="33">
        <f t="shared" si="43"/>
        <v>0</v>
      </c>
    </row>
    <row r="451" spans="1:7" s="51" customFormat="1">
      <c r="A451" s="151">
        <v>93</v>
      </c>
      <c r="B451" s="300" t="s">
        <v>626</v>
      </c>
      <c r="C451" s="43" t="s">
        <v>3</v>
      </c>
      <c r="D451" s="40"/>
      <c r="E451" s="31">
        <f t="shared" si="41"/>
        <v>0</v>
      </c>
      <c r="F451" s="32">
        <f t="shared" si="42"/>
        <v>0</v>
      </c>
      <c r="G451" s="33">
        <f t="shared" si="43"/>
        <v>0</v>
      </c>
    </row>
    <row r="452" spans="1:7" s="51" customFormat="1">
      <c r="A452" s="151">
        <v>94</v>
      </c>
      <c r="B452" s="301" t="s">
        <v>627</v>
      </c>
      <c r="C452" s="44" t="s">
        <v>3</v>
      </c>
      <c r="D452" s="40"/>
      <c r="E452" s="31">
        <f t="shared" si="41"/>
        <v>0</v>
      </c>
      <c r="F452" s="32">
        <f t="shared" si="42"/>
        <v>0</v>
      </c>
      <c r="G452" s="33">
        <f t="shared" si="43"/>
        <v>0</v>
      </c>
    </row>
    <row r="453" spans="1:7" s="51" customFormat="1">
      <c r="A453" s="151">
        <v>95</v>
      </c>
      <c r="B453" s="280" t="s">
        <v>628</v>
      </c>
      <c r="C453" s="43" t="s">
        <v>3</v>
      </c>
      <c r="D453" s="40"/>
      <c r="E453" s="31">
        <f t="shared" si="41"/>
        <v>0</v>
      </c>
      <c r="F453" s="32">
        <f t="shared" si="42"/>
        <v>0</v>
      </c>
      <c r="G453" s="33">
        <f t="shared" si="43"/>
        <v>0</v>
      </c>
    </row>
    <row r="454" spans="1:7" s="51" customFormat="1">
      <c r="A454" s="151">
        <v>96</v>
      </c>
      <c r="B454" s="280" t="s">
        <v>629</v>
      </c>
      <c r="C454" s="43" t="s">
        <v>3</v>
      </c>
      <c r="D454" s="40"/>
      <c r="E454" s="31">
        <f t="shared" si="41"/>
        <v>0</v>
      </c>
      <c r="F454" s="32">
        <f t="shared" si="42"/>
        <v>0</v>
      </c>
      <c r="G454" s="33">
        <f t="shared" si="43"/>
        <v>0</v>
      </c>
    </row>
    <row r="455" spans="1:7" s="51" customFormat="1">
      <c r="A455" s="151">
        <v>97</v>
      </c>
      <c r="B455" s="302" t="s">
        <v>630</v>
      </c>
      <c r="C455" s="44" t="s">
        <v>3</v>
      </c>
      <c r="D455" s="40"/>
      <c r="E455" s="31">
        <f t="shared" si="41"/>
        <v>0</v>
      </c>
      <c r="F455" s="32">
        <f t="shared" si="42"/>
        <v>0</v>
      </c>
      <c r="G455" s="33">
        <f t="shared" si="43"/>
        <v>0</v>
      </c>
    </row>
    <row r="456" spans="1:7" s="51" customFormat="1">
      <c r="A456" s="151">
        <v>98</v>
      </c>
      <c r="B456" s="289" t="s">
        <v>631</v>
      </c>
      <c r="C456" s="43" t="s">
        <v>3</v>
      </c>
      <c r="D456" s="40"/>
      <c r="E456" s="31">
        <f t="shared" si="41"/>
        <v>0</v>
      </c>
      <c r="F456" s="32">
        <f t="shared" si="42"/>
        <v>0</v>
      </c>
      <c r="G456" s="33">
        <f t="shared" si="43"/>
        <v>0</v>
      </c>
    </row>
    <row r="457" spans="1:7" s="51" customFormat="1">
      <c r="A457" s="151">
        <v>99</v>
      </c>
      <c r="B457" s="280" t="s">
        <v>632</v>
      </c>
      <c r="C457" s="44" t="s">
        <v>3</v>
      </c>
      <c r="D457" s="40"/>
      <c r="E457" s="31">
        <f t="shared" si="41"/>
        <v>0</v>
      </c>
      <c r="F457" s="32">
        <f t="shared" si="42"/>
        <v>0</v>
      </c>
      <c r="G457" s="33">
        <f t="shared" si="43"/>
        <v>0</v>
      </c>
    </row>
    <row r="458" spans="1:7" s="51" customFormat="1">
      <c r="A458" s="151">
        <v>100</v>
      </c>
      <c r="B458" s="287" t="s">
        <v>633</v>
      </c>
      <c r="C458" s="43" t="s">
        <v>3</v>
      </c>
      <c r="D458" s="40"/>
      <c r="E458" s="31">
        <f t="shared" si="41"/>
        <v>0</v>
      </c>
      <c r="F458" s="32">
        <f t="shared" si="42"/>
        <v>0</v>
      </c>
      <c r="G458" s="33">
        <f t="shared" si="43"/>
        <v>0</v>
      </c>
    </row>
    <row r="459" spans="1:7" s="51" customFormat="1">
      <c r="A459" s="151">
        <v>101</v>
      </c>
      <c r="B459" s="280" t="s">
        <v>634</v>
      </c>
      <c r="C459" s="44" t="s">
        <v>3</v>
      </c>
      <c r="D459" s="41"/>
      <c r="E459" s="8">
        <f t="shared" si="41"/>
        <v>0</v>
      </c>
      <c r="F459" s="9">
        <f t="shared" si="42"/>
        <v>0</v>
      </c>
      <c r="G459" s="10">
        <f t="shared" si="43"/>
        <v>0</v>
      </c>
    </row>
    <row r="460" spans="1:7" s="51" customFormat="1">
      <c r="A460" s="151">
        <v>102</v>
      </c>
      <c r="B460" s="303" t="s">
        <v>635</v>
      </c>
      <c r="C460" s="44" t="s">
        <v>3</v>
      </c>
      <c r="D460" s="40"/>
      <c r="E460" s="31">
        <f t="shared" si="41"/>
        <v>0</v>
      </c>
      <c r="F460" s="32">
        <f t="shared" si="42"/>
        <v>0</v>
      </c>
      <c r="G460" s="33">
        <f t="shared" si="43"/>
        <v>0</v>
      </c>
    </row>
    <row r="461" spans="1:7" s="51" customFormat="1">
      <c r="A461" s="151">
        <v>103</v>
      </c>
      <c r="B461" s="289" t="s">
        <v>636</v>
      </c>
      <c r="C461" s="43" t="s">
        <v>3</v>
      </c>
      <c r="D461" s="40"/>
      <c r="E461" s="31">
        <f t="shared" si="41"/>
        <v>0</v>
      </c>
      <c r="F461" s="32">
        <f t="shared" si="42"/>
        <v>0</v>
      </c>
      <c r="G461" s="33">
        <f t="shared" si="43"/>
        <v>0</v>
      </c>
    </row>
    <row r="462" spans="1:7" s="51" customFormat="1">
      <c r="A462" s="151">
        <v>104</v>
      </c>
      <c r="B462" s="281" t="s">
        <v>637</v>
      </c>
      <c r="C462" s="44" t="s">
        <v>3</v>
      </c>
      <c r="D462" s="40"/>
      <c r="E462" s="31">
        <f t="shared" si="41"/>
        <v>0</v>
      </c>
      <c r="F462" s="32">
        <f t="shared" si="42"/>
        <v>0</v>
      </c>
      <c r="G462" s="33">
        <f t="shared" si="43"/>
        <v>0</v>
      </c>
    </row>
    <row r="463" spans="1:7" s="51" customFormat="1">
      <c r="A463" s="151">
        <v>105</v>
      </c>
      <c r="B463" s="281" t="s">
        <v>638</v>
      </c>
      <c r="C463" s="44" t="s">
        <v>3</v>
      </c>
      <c r="D463" s="40"/>
      <c r="E463" s="31">
        <f t="shared" si="41"/>
        <v>0</v>
      </c>
      <c r="F463" s="32">
        <f t="shared" si="42"/>
        <v>0</v>
      </c>
      <c r="G463" s="33">
        <f t="shared" si="43"/>
        <v>0</v>
      </c>
    </row>
    <row r="464" spans="1:7" s="51" customFormat="1">
      <c r="A464" s="151">
        <v>106</v>
      </c>
      <c r="B464" s="281" t="s">
        <v>639</v>
      </c>
      <c r="C464" s="43" t="s">
        <v>3</v>
      </c>
      <c r="D464" s="40"/>
      <c r="E464" s="31">
        <f t="shared" si="41"/>
        <v>0</v>
      </c>
      <c r="F464" s="32">
        <f t="shared" si="42"/>
        <v>0</v>
      </c>
      <c r="G464" s="33">
        <f t="shared" si="43"/>
        <v>0</v>
      </c>
    </row>
    <row r="465" spans="1:7" s="51" customFormat="1">
      <c r="A465" s="151">
        <v>107</v>
      </c>
      <c r="B465" s="375" t="s">
        <v>640</v>
      </c>
      <c r="C465" s="44" t="s">
        <v>3</v>
      </c>
      <c r="D465" s="40"/>
      <c r="E465" s="31">
        <f t="shared" si="41"/>
        <v>0</v>
      </c>
      <c r="F465" s="32">
        <f t="shared" si="42"/>
        <v>0</v>
      </c>
      <c r="G465" s="33">
        <f t="shared" si="43"/>
        <v>0</v>
      </c>
    </row>
    <row r="466" spans="1:7" s="51" customFormat="1">
      <c r="A466" s="151">
        <v>108</v>
      </c>
      <c r="B466" s="368" t="s">
        <v>641</v>
      </c>
      <c r="C466" s="43" t="s">
        <v>3</v>
      </c>
      <c r="D466" s="40"/>
      <c r="E466" s="31">
        <f t="shared" si="41"/>
        <v>0</v>
      </c>
      <c r="F466" s="32">
        <f t="shared" si="42"/>
        <v>0</v>
      </c>
      <c r="G466" s="33">
        <f t="shared" si="43"/>
        <v>0</v>
      </c>
    </row>
    <row r="467" spans="1:7" s="51" customFormat="1">
      <c r="A467" s="151">
        <v>109</v>
      </c>
      <c r="B467" s="304" t="s">
        <v>642</v>
      </c>
      <c r="C467" s="44" t="s">
        <v>3</v>
      </c>
      <c r="D467" s="40"/>
      <c r="E467" s="31">
        <f t="shared" si="41"/>
        <v>0</v>
      </c>
      <c r="F467" s="32">
        <f t="shared" si="42"/>
        <v>0</v>
      </c>
      <c r="G467" s="33">
        <f t="shared" si="43"/>
        <v>0</v>
      </c>
    </row>
    <row r="468" spans="1:7" s="51" customFormat="1">
      <c r="A468" s="151">
        <v>110</v>
      </c>
      <c r="B468" s="368" t="s">
        <v>643</v>
      </c>
      <c r="C468" s="44" t="s">
        <v>3</v>
      </c>
      <c r="D468" s="40"/>
      <c r="E468" s="31">
        <f t="shared" si="41"/>
        <v>0</v>
      </c>
      <c r="F468" s="32">
        <f t="shared" si="42"/>
        <v>0</v>
      </c>
      <c r="G468" s="33">
        <f t="shared" si="43"/>
        <v>0</v>
      </c>
    </row>
    <row r="469" spans="1:7" s="51" customFormat="1">
      <c r="A469" s="151">
        <v>111</v>
      </c>
      <c r="B469" s="289" t="s">
        <v>644</v>
      </c>
      <c r="C469" s="43" t="s">
        <v>3</v>
      </c>
      <c r="D469" s="40"/>
      <c r="E469" s="31">
        <f t="shared" si="41"/>
        <v>0</v>
      </c>
      <c r="F469" s="32">
        <f t="shared" si="42"/>
        <v>0</v>
      </c>
      <c r="G469" s="33">
        <f t="shared" si="43"/>
        <v>0</v>
      </c>
    </row>
    <row r="470" spans="1:7" s="51" customFormat="1">
      <c r="A470" s="151">
        <v>112</v>
      </c>
      <c r="B470" s="281" t="s">
        <v>645</v>
      </c>
      <c r="C470" s="43" t="s">
        <v>3</v>
      </c>
      <c r="D470" s="40"/>
      <c r="E470" s="31">
        <f t="shared" si="41"/>
        <v>0</v>
      </c>
      <c r="F470" s="32">
        <f t="shared" si="42"/>
        <v>0</v>
      </c>
      <c r="G470" s="33">
        <f t="shared" si="43"/>
        <v>0</v>
      </c>
    </row>
    <row r="471" spans="1:7" s="51" customFormat="1">
      <c r="A471" s="151">
        <v>113</v>
      </c>
      <c r="B471" s="280" t="s">
        <v>646</v>
      </c>
      <c r="C471" s="44" t="s">
        <v>3</v>
      </c>
      <c r="D471" s="40"/>
      <c r="E471" s="31">
        <f t="shared" si="41"/>
        <v>0</v>
      </c>
      <c r="F471" s="32">
        <f t="shared" si="42"/>
        <v>0</v>
      </c>
      <c r="G471" s="33">
        <f t="shared" si="43"/>
        <v>0</v>
      </c>
    </row>
    <row r="472" spans="1:7" s="51" customFormat="1">
      <c r="A472" s="151">
        <v>114</v>
      </c>
      <c r="B472" s="280" t="s">
        <v>647</v>
      </c>
      <c r="C472" s="43" t="s">
        <v>3</v>
      </c>
      <c r="D472" s="40"/>
      <c r="E472" s="31">
        <f t="shared" si="41"/>
        <v>0</v>
      </c>
      <c r="F472" s="32">
        <f t="shared" si="42"/>
        <v>0</v>
      </c>
      <c r="G472" s="33">
        <f t="shared" si="43"/>
        <v>0</v>
      </c>
    </row>
    <row r="473" spans="1:7" s="51" customFormat="1">
      <c r="A473" s="151">
        <v>115</v>
      </c>
      <c r="B473" s="367" t="s">
        <v>648</v>
      </c>
      <c r="C473" s="43" t="s">
        <v>3</v>
      </c>
      <c r="D473" s="40"/>
      <c r="E473" s="31">
        <f t="shared" si="41"/>
        <v>0</v>
      </c>
      <c r="F473" s="32">
        <f t="shared" si="42"/>
        <v>0</v>
      </c>
      <c r="G473" s="33">
        <f t="shared" si="43"/>
        <v>0</v>
      </c>
    </row>
    <row r="474" spans="1:7" s="51" customFormat="1">
      <c r="A474" s="151">
        <v>116</v>
      </c>
      <c r="B474" s="281" t="s">
        <v>649</v>
      </c>
      <c r="C474" s="44" t="s">
        <v>3</v>
      </c>
      <c r="D474" s="40"/>
      <c r="E474" s="31">
        <f t="shared" si="41"/>
        <v>0</v>
      </c>
      <c r="F474" s="32">
        <f t="shared" si="42"/>
        <v>0</v>
      </c>
      <c r="G474" s="33">
        <f t="shared" si="43"/>
        <v>0</v>
      </c>
    </row>
    <row r="475" spans="1:7" s="51" customFormat="1">
      <c r="A475" s="151">
        <v>117</v>
      </c>
      <c r="B475" s="280" t="s">
        <v>650</v>
      </c>
      <c r="C475" s="43" t="s">
        <v>3</v>
      </c>
      <c r="D475" s="40"/>
      <c r="E475" s="31">
        <f t="shared" si="41"/>
        <v>0</v>
      </c>
      <c r="F475" s="32">
        <f t="shared" si="42"/>
        <v>0</v>
      </c>
      <c r="G475" s="33">
        <f t="shared" si="43"/>
        <v>0</v>
      </c>
    </row>
    <row r="476" spans="1:7" s="51" customFormat="1">
      <c r="A476" s="151">
        <v>118</v>
      </c>
      <c r="B476" s="376" t="s">
        <v>651</v>
      </c>
      <c r="C476" s="43" t="s">
        <v>3</v>
      </c>
      <c r="D476" s="40"/>
      <c r="E476" s="31">
        <f t="shared" si="41"/>
        <v>0</v>
      </c>
      <c r="F476" s="32">
        <f t="shared" si="42"/>
        <v>0</v>
      </c>
      <c r="G476" s="33">
        <f t="shared" si="43"/>
        <v>0</v>
      </c>
    </row>
    <row r="477" spans="1:7" s="51" customFormat="1">
      <c r="A477" s="151">
        <v>119</v>
      </c>
      <c r="B477" s="368" t="s">
        <v>652</v>
      </c>
      <c r="C477" s="43" t="s">
        <v>3</v>
      </c>
      <c r="D477" s="40"/>
      <c r="E477" s="31">
        <f t="shared" si="41"/>
        <v>0</v>
      </c>
      <c r="F477" s="32">
        <f t="shared" si="42"/>
        <v>0</v>
      </c>
      <c r="G477" s="33">
        <f t="shared" si="43"/>
        <v>0</v>
      </c>
    </row>
    <row r="478" spans="1:7" s="51" customFormat="1">
      <c r="A478" s="151">
        <v>120</v>
      </c>
      <c r="B478" s="280" t="s">
        <v>653</v>
      </c>
      <c r="C478" s="44" t="s">
        <v>3</v>
      </c>
      <c r="D478" s="40"/>
      <c r="E478" s="8">
        <f t="shared" si="41"/>
        <v>0</v>
      </c>
      <c r="F478" s="9">
        <f t="shared" si="42"/>
        <v>0</v>
      </c>
      <c r="G478" s="10">
        <f t="shared" si="43"/>
        <v>0</v>
      </c>
    </row>
    <row r="479" spans="1:7" s="51" customFormat="1">
      <c r="A479" s="151">
        <v>121</v>
      </c>
      <c r="B479" s="368" t="s">
        <v>654</v>
      </c>
      <c r="C479" s="44" t="s">
        <v>3</v>
      </c>
      <c r="D479" s="40"/>
      <c r="E479" s="31">
        <f t="shared" si="41"/>
        <v>0</v>
      </c>
      <c r="F479" s="32">
        <f t="shared" si="42"/>
        <v>0</v>
      </c>
      <c r="G479" s="33">
        <f t="shared" si="43"/>
        <v>0</v>
      </c>
    </row>
    <row r="480" spans="1:7" s="51" customFormat="1">
      <c r="A480" s="151">
        <v>122</v>
      </c>
      <c r="B480" s="285" t="s">
        <v>655</v>
      </c>
      <c r="C480" s="43" t="s">
        <v>3</v>
      </c>
      <c r="D480" s="40"/>
      <c r="E480" s="31">
        <f t="shared" si="41"/>
        <v>0</v>
      </c>
      <c r="F480" s="32">
        <f t="shared" si="42"/>
        <v>0</v>
      </c>
      <c r="G480" s="33">
        <f t="shared" si="43"/>
        <v>0</v>
      </c>
    </row>
    <row r="481" spans="1:7" s="51" customFormat="1">
      <c r="A481" s="151">
        <v>123</v>
      </c>
      <c r="B481" s="368" t="s">
        <v>656</v>
      </c>
      <c r="C481" s="44" t="s">
        <v>3</v>
      </c>
      <c r="D481" s="40"/>
      <c r="E481" s="31">
        <f t="shared" si="41"/>
        <v>0</v>
      </c>
      <c r="F481" s="32">
        <f t="shared" si="42"/>
        <v>0</v>
      </c>
      <c r="G481" s="33">
        <f t="shared" si="43"/>
        <v>0</v>
      </c>
    </row>
    <row r="482" spans="1:7" s="51" customFormat="1">
      <c r="A482" s="151">
        <v>124</v>
      </c>
      <c r="B482" s="280" t="s">
        <v>657</v>
      </c>
      <c r="C482" s="43" t="s">
        <v>3</v>
      </c>
      <c r="D482" s="40"/>
      <c r="E482" s="31">
        <f t="shared" si="41"/>
        <v>0</v>
      </c>
      <c r="F482" s="32">
        <f t="shared" si="42"/>
        <v>0</v>
      </c>
      <c r="G482" s="33">
        <f t="shared" si="43"/>
        <v>0</v>
      </c>
    </row>
    <row r="483" spans="1:7" s="51" customFormat="1">
      <c r="A483" s="151">
        <v>125</v>
      </c>
      <c r="B483" s="280" t="s">
        <v>658</v>
      </c>
      <c r="C483" s="44" t="s">
        <v>3</v>
      </c>
      <c r="D483" s="40"/>
      <c r="E483" s="31">
        <f t="shared" si="41"/>
        <v>0</v>
      </c>
      <c r="F483" s="32">
        <f t="shared" si="42"/>
        <v>0</v>
      </c>
      <c r="G483" s="33">
        <f t="shared" si="43"/>
        <v>0</v>
      </c>
    </row>
    <row r="484" spans="1:7" s="51" customFormat="1">
      <c r="A484" s="151">
        <v>126</v>
      </c>
      <c r="B484" s="391" t="s">
        <v>659</v>
      </c>
      <c r="C484" s="44" t="s">
        <v>3</v>
      </c>
      <c r="D484" s="40"/>
      <c r="E484" s="31">
        <f t="shared" si="41"/>
        <v>0</v>
      </c>
      <c r="F484" s="32">
        <f t="shared" si="42"/>
        <v>0</v>
      </c>
      <c r="G484" s="33">
        <f t="shared" si="43"/>
        <v>0</v>
      </c>
    </row>
    <row r="485" spans="1:7" s="51" customFormat="1">
      <c r="A485" s="151">
        <v>127</v>
      </c>
      <c r="B485" s="287" t="s">
        <v>660</v>
      </c>
      <c r="C485" s="43" t="s">
        <v>3</v>
      </c>
      <c r="D485" s="40"/>
      <c r="E485" s="31">
        <f t="shared" si="41"/>
        <v>0</v>
      </c>
      <c r="F485" s="32">
        <f t="shared" si="42"/>
        <v>0</v>
      </c>
      <c r="G485" s="33">
        <f t="shared" si="43"/>
        <v>0</v>
      </c>
    </row>
    <row r="486" spans="1:7" s="51" customFormat="1">
      <c r="A486" s="151">
        <v>128</v>
      </c>
      <c r="B486" s="280" t="s">
        <v>661</v>
      </c>
      <c r="C486" s="43" t="s">
        <v>3</v>
      </c>
      <c r="D486" s="40"/>
      <c r="E486" s="31">
        <f t="shared" si="41"/>
        <v>0</v>
      </c>
      <c r="F486" s="32">
        <f t="shared" si="42"/>
        <v>0</v>
      </c>
      <c r="G486" s="33">
        <f t="shared" si="43"/>
        <v>0</v>
      </c>
    </row>
    <row r="487" spans="1:7" s="51" customFormat="1">
      <c r="A487" s="151">
        <v>129</v>
      </c>
      <c r="B487" s="280" t="s">
        <v>662</v>
      </c>
      <c r="C487" s="44" t="s">
        <v>3</v>
      </c>
      <c r="D487" s="40"/>
      <c r="E487" s="31">
        <f t="shared" si="41"/>
        <v>0</v>
      </c>
      <c r="F487" s="32">
        <f t="shared" si="42"/>
        <v>0</v>
      </c>
      <c r="G487" s="33">
        <f t="shared" si="43"/>
        <v>0</v>
      </c>
    </row>
    <row r="488" spans="1:7" s="51" customFormat="1">
      <c r="A488" s="151">
        <v>130</v>
      </c>
      <c r="B488" s="280" t="s">
        <v>663</v>
      </c>
      <c r="C488" s="43" t="s">
        <v>3</v>
      </c>
      <c r="D488" s="40"/>
      <c r="E488" s="31">
        <f t="shared" si="41"/>
        <v>0</v>
      </c>
      <c r="F488" s="32">
        <f t="shared" si="42"/>
        <v>0</v>
      </c>
      <c r="G488" s="33">
        <f t="shared" si="43"/>
        <v>0</v>
      </c>
    </row>
    <row r="489" spans="1:7" s="51" customFormat="1">
      <c r="A489" s="151">
        <v>131</v>
      </c>
      <c r="B489" s="280" t="s">
        <v>664</v>
      </c>
      <c r="C489" s="44" t="s">
        <v>3</v>
      </c>
      <c r="D489" s="40"/>
      <c r="E489" s="8">
        <f t="shared" si="41"/>
        <v>0</v>
      </c>
      <c r="F489" s="9">
        <f t="shared" si="42"/>
        <v>0</v>
      </c>
      <c r="G489" s="10">
        <f t="shared" si="43"/>
        <v>0</v>
      </c>
    </row>
    <row r="490" spans="1:7" s="51" customFormat="1">
      <c r="A490" s="151">
        <v>132</v>
      </c>
      <c r="B490" s="281" t="s">
        <v>665</v>
      </c>
      <c r="C490" s="44" t="s">
        <v>3</v>
      </c>
      <c r="D490" s="40"/>
      <c r="E490" s="31">
        <f t="shared" si="41"/>
        <v>0</v>
      </c>
      <c r="F490" s="32">
        <f t="shared" si="42"/>
        <v>0</v>
      </c>
      <c r="G490" s="33">
        <f t="shared" si="43"/>
        <v>0</v>
      </c>
    </row>
    <row r="491" spans="1:7" s="51" customFormat="1">
      <c r="A491" s="151">
        <v>133</v>
      </c>
      <c r="B491" s="285" t="s">
        <v>666</v>
      </c>
      <c r="C491" s="44" t="s">
        <v>3</v>
      </c>
      <c r="D491" s="40"/>
      <c r="E491" s="31">
        <f t="shared" si="41"/>
        <v>0</v>
      </c>
      <c r="F491" s="32">
        <f t="shared" si="42"/>
        <v>0</v>
      </c>
      <c r="G491" s="33">
        <f t="shared" si="43"/>
        <v>0</v>
      </c>
    </row>
    <row r="492" spans="1:7" s="51" customFormat="1">
      <c r="A492" s="151">
        <v>134</v>
      </c>
      <c r="B492" s="280" t="s">
        <v>667</v>
      </c>
      <c r="C492" s="43" t="s">
        <v>3</v>
      </c>
      <c r="D492" s="40"/>
      <c r="E492" s="31">
        <f t="shared" si="41"/>
        <v>0</v>
      </c>
      <c r="F492" s="32">
        <f t="shared" si="42"/>
        <v>0</v>
      </c>
      <c r="G492" s="33">
        <f t="shared" si="43"/>
        <v>0</v>
      </c>
    </row>
    <row r="493" spans="1:7" s="51" customFormat="1">
      <c r="A493" s="151">
        <v>135</v>
      </c>
      <c r="B493" s="280" t="s">
        <v>668</v>
      </c>
      <c r="C493" s="43" t="s">
        <v>3</v>
      </c>
      <c r="D493" s="40"/>
      <c r="E493" s="31">
        <f t="shared" si="41"/>
        <v>0</v>
      </c>
      <c r="F493" s="32">
        <f t="shared" si="42"/>
        <v>0</v>
      </c>
      <c r="G493" s="33">
        <f t="shared" si="43"/>
        <v>0</v>
      </c>
    </row>
    <row r="494" spans="1:7" s="51" customFormat="1">
      <c r="A494" s="151">
        <v>136</v>
      </c>
      <c r="B494" s="298" t="s">
        <v>669</v>
      </c>
      <c r="C494" s="44" t="s">
        <v>3</v>
      </c>
      <c r="D494" s="40"/>
      <c r="E494" s="31">
        <f t="shared" si="41"/>
        <v>0</v>
      </c>
      <c r="F494" s="32">
        <f t="shared" si="42"/>
        <v>0</v>
      </c>
      <c r="G494" s="33">
        <f t="shared" si="43"/>
        <v>0</v>
      </c>
    </row>
    <row r="495" spans="1:7" s="51" customFormat="1">
      <c r="A495" s="151">
        <v>137</v>
      </c>
      <c r="B495" s="280" t="s">
        <v>670</v>
      </c>
      <c r="C495" s="43" t="s">
        <v>3</v>
      </c>
      <c r="D495" s="40"/>
      <c r="E495" s="31">
        <f t="shared" si="41"/>
        <v>0</v>
      </c>
      <c r="F495" s="32">
        <f t="shared" si="42"/>
        <v>0</v>
      </c>
      <c r="G495" s="33">
        <f t="shared" si="43"/>
        <v>0</v>
      </c>
    </row>
    <row r="496" spans="1:7" s="51" customFormat="1">
      <c r="A496" s="151">
        <v>138</v>
      </c>
      <c r="B496" s="290" t="s">
        <v>671</v>
      </c>
      <c r="C496" s="44" t="s">
        <v>3</v>
      </c>
      <c r="D496" s="41"/>
      <c r="E496" s="8">
        <f t="shared" si="38"/>
        <v>0</v>
      </c>
      <c r="F496" s="9">
        <f t="shared" si="39"/>
        <v>0</v>
      </c>
      <c r="G496" s="10">
        <f t="shared" si="40"/>
        <v>0</v>
      </c>
    </row>
    <row r="497" spans="1:7" s="51" customFormat="1">
      <c r="A497" s="151">
        <v>139</v>
      </c>
      <c r="B497" s="169" t="s">
        <v>672</v>
      </c>
      <c r="C497" s="44" t="s">
        <v>3</v>
      </c>
      <c r="D497" s="40"/>
      <c r="E497" s="31">
        <f t="shared" si="38"/>
        <v>0</v>
      </c>
      <c r="F497" s="32">
        <f t="shared" si="39"/>
        <v>0</v>
      </c>
      <c r="G497" s="33">
        <f t="shared" si="40"/>
        <v>0</v>
      </c>
    </row>
    <row r="498" spans="1:7" s="51" customFormat="1">
      <c r="A498" s="151">
        <v>140</v>
      </c>
      <c r="B498" s="281" t="s">
        <v>673</v>
      </c>
      <c r="C498" s="44" t="s">
        <v>3</v>
      </c>
      <c r="D498" s="40"/>
      <c r="E498" s="31">
        <f t="shared" si="38"/>
        <v>0</v>
      </c>
      <c r="F498" s="32">
        <f t="shared" si="39"/>
        <v>0</v>
      </c>
      <c r="G498" s="33">
        <f t="shared" si="40"/>
        <v>0</v>
      </c>
    </row>
    <row r="499" spans="1:7" s="51" customFormat="1">
      <c r="A499" s="151">
        <v>141</v>
      </c>
      <c r="B499" s="280" t="s">
        <v>674</v>
      </c>
      <c r="C499" s="44" t="s">
        <v>3</v>
      </c>
      <c r="D499" s="40"/>
      <c r="E499" s="31">
        <f t="shared" si="38"/>
        <v>0</v>
      </c>
      <c r="F499" s="32">
        <f t="shared" si="39"/>
        <v>0</v>
      </c>
      <c r="G499" s="33">
        <f t="shared" si="40"/>
        <v>0</v>
      </c>
    </row>
    <row r="500" spans="1:7" s="51" customFormat="1">
      <c r="A500" s="151">
        <v>142</v>
      </c>
      <c r="B500" s="280" t="s">
        <v>675</v>
      </c>
      <c r="C500" s="43" t="s">
        <v>3</v>
      </c>
      <c r="D500" s="40"/>
      <c r="E500" s="31">
        <f t="shared" si="38"/>
        <v>0</v>
      </c>
      <c r="F500" s="32">
        <f t="shared" si="39"/>
        <v>0</v>
      </c>
      <c r="G500" s="33">
        <f t="shared" si="40"/>
        <v>0</v>
      </c>
    </row>
    <row r="501" spans="1:7" s="51" customFormat="1">
      <c r="A501" s="151">
        <v>143</v>
      </c>
      <c r="B501" s="289" t="s">
        <v>676</v>
      </c>
      <c r="C501" s="44" t="s">
        <v>3</v>
      </c>
      <c r="D501" s="40"/>
      <c r="E501" s="31">
        <f t="shared" si="38"/>
        <v>0</v>
      </c>
      <c r="F501" s="32">
        <f t="shared" si="39"/>
        <v>0</v>
      </c>
      <c r="G501" s="33">
        <f t="shared" si="40"/>
        <v>0</v>
      </c>
    </row>
    <row r="502" spans="1:7" s="51" customFormat="1">
      <c r="A502" s="151">
        <v>144</v>
      </c>
      <c r="B502" s="285" t="s">
        <v>677</v>
      </c>
      <c r="C502" s="43" t="s">
        <v>3</v>
      </c>
      <c r="D502" s="40"/>
      <c r="E502" s="31">
        <f t="shared" si="38"/>
        <v>0</v>
      </c>
      <c r="F502" s="32">
        <f t="shared" si="39"/>
        <v>0</v>
      </c>
      <c r="G502" s="33">
        <f t="shared" si="40"/>
        <v>0</v>
      </c>
    </row>
    <row r="503" spans="1:7" s="51" customFormat="1">
      <c r="A503" s="151">
        <v>145</v>
      </c>
      <c r="B503" s="280" t="s">
        <v>678</v>
      </c>
      <c r="C503" s="44" t="s">
        <v>3</v>
      </c>
      <c r="D503" s="40"/>
      <c r="E503" s="31">
        <f t="shared" si="38"/>
        <v>0</v>
      </c>
      <c r="F503" s="32">
        <f t="shared" si="39"/>
        <v>0</v>
      </c>
      <c r="G503" s="33">
        <f t="shared" si="40"/>
        <v>0</v>
      </c>
    </row>
    <row r="504" spans="1:7" s="51" customFormat="1">
      <c r="A504" s="151">
        <v>146</v>
      </c>
      <c r="B504" s="280" t="s">
        <v>679</v>
      </c>
      <c r="C504" s="44" t="s">
        <v>3</v>
      </c>
      <c r="D504" s="40"/>
      <c r="E504" s="31">
        <f t="shared" si="38"/>
        <v>0</v>
      </c>
      <c r="F504" s="32">
        <f t="shared" si="39"/>
        <v>0</v>
      </c>
      <c r="G504" s="33">
        <f t="shared" si="40"/>
        <v>0</v>
      </c>
    </row>
    <row r="505" spans="1:7" s="51" customFormat="1">
      <c r="A505" s="151">
        <v>147</v>
      </c>
      <c r="B505" s="281" t="s">
        <v>680</v>
      </c>
      <c r="C505" s="43" t="s">
        <v>3</v>
      </c>
      <c r="D505" s="40"/>
      <c r="E505" s="31">
        <f t="shared" si="38"/>
        <v>0</v>
      </c>
      <c r="F505" s="32">
        <f t="shared" si="39"/>
        <v>0</v>
      </c>
      <c r="G505" s="33">
        <f t="shared" si="40"/>
        <v>0</v>
      </c>
    </row>
    <row r="506" spans="1:7" s="51" customFormat="1">
      <c r="A506" s="151">
        <v>148</v>
      </c>
      <c r="B506" s="287" t="s">
        <v>681</v>
      </c>
      <c r="C506" s="43" t="s">
        <v>3</v>
      </c>
      <c r="D506" s="40"/>
      <c r="E506" s="31">
        <f t="shared" si="38"/>
        <v>0</v>
      </c>
      <c r="F506" s="32">
        <f t="shared" si="39"/>
        <v>0</v>
      </c>
      <c r="G506" s="33">
        <f t="shared" si="40"/>
        <v>0</v>
      </c>
    </row>
    <row r="507" spans="1:7" s="51" customFormat="1">
      <c r="A507" s="151">
        <v>149</v>
      </c>
      <c r="B507" s="280" t="s">
        <v>682</v>
      </c>
      <c r="C507" s="44" t="s">
        <v>3</v>
      </c>
      <c r="D507" s="40"/>
      <c r="E507" s="31">
        <f t="shared" si="38"/>
        <v>0</v>
      </c>
      <c r="F507" s="32">
        <f t="shared" si="39"/>
        <v>0</v>
      </c>
      <c r="G507" s="33">
        <f t="shared" si="40"/>
        <v>0</v>
      </c>
    </row>
    <row r="508" spans="1:7" s="51" customFormat="1">
      <c r="A508" s="151">
        <v>150</v>
      </c>
      <c r="B508" s="280" t="s">
        <v>683</v>
      </c>
      <c r="C508" s="43" t="s">
        <v>3</v>
      </c>
      <c r="D508" s="40"/>
      <c r="E508" s="31">
        <f t="shared" si="38"/>
        <v>0</v>
      </c>
      <c r="F508" s="32">
        <f t="shared" si="39"/>
        <v>0</v>
      </c>
      <c r="G508" s="33">
        <f t="shared" si="40"/>
        <v>0</v>
      </c>
    </row>
    <row r="509" spans="1:7" s="51" customFormat="1">
      <c r="A509" s="151">
        <v>151</v>
      </c>
      <c r="B509" s="369" t="s">
        <v>684</v>
      </c>
      <c r="C509" s="43" t="s">
        <v>3</v>
      </c>
      <c r="D509" s="40"/>
      <c r="E509" s="31">
        <f t="shared" si="38"/>
        <v>0</v>
      </c>
      <c r="F509" s="32">
        <f t="shared" si="39"/>
        <v>0</v>
      </c>
      <c r="G509" s="33">
        <f t="shared" si="40"/>
        <v>0</v>
      </c>
    </row>
    <row r="510" spans="1:7" s="51" customFormat="1">
      <c r="A510" s="151">
        <v>152</v>
      </c>
      <c r="B510" s="306" t="s">
        <v>685</v>
      </c>
      <c r="C510" s="44" t="s">
        <v>3</v>
      </c>
      <c r="D510" s="40"/>
      <c r="E510" s="31">
        <f t="shared" si="38"/>
        <v>0</v>
      </c>
      <c r="F510" s="32">
        <f t="shared" si="39"/>
        <v>0</v>
      </c>
      <c r="G510" s="33">
        <f t="shared" si="40"/>
        <v>0</v>
      </c>
    </row>
    <row r="511" spans="1:7" s="51" customFormat="1">
      <c r="A511" s="151">
        <v>153</v>
      </c>
      <c r="B511" s="305" t="s">
        <v>686</v>
      </c>
      <c r="C511" s="43" t="s">
        <v>3</v>
      </c>
      <c r="D511" s="40"/>
      <c r="E511" s="31">
        <f t="shared" ref="E511:E514" si="44">ROUNDDOWN(D511/192,0)</f>
        <v>0</v>
      </c>
      <c r="F511" s="32">
        <f t="shared" ref="F511:F514" si="45">ROUNDDOWN((D511-E511*192)/24,0)</f>
        <v>0</v>
      </c>
      <c r="G511" s="33">
        <f t="shared" ref="G511:G514" si="46">D511-E511*192-F511*24</f>
        <v>0</v>
      </c>
    </row>
    <row r="512" spans="1:7" s="51" customFormat="1">
      <c r="A512" s="151">
        <v>154</v>
      </c>
      <c r="B512" s="305" t="s">
        <v>687</v>
      </c>
      <c r="C512" s="44" t="s">
        <v>3</v>
      </c>
      <c r="D512" s="40"/>
      <c r="E512" s="31">
        <f t="shared" si="44"/>
        <v>0</v>
      </c>
      <c r="F512" s="32">
        <f t="shared" si="45"/>
        <v>0</v>
      </c>
      <c r="G512" s="33">
        <f t="shared" si="46"/>
        <v>0</v>
      </c>
    </row>
    <row r="513" spans="1:7" s="51" customFormat="1">
      <c r="A513" s="151">
        <v>155</v>
      </c>
      <c r="B513" s="305" t="s">
        <v>688</v>
      </c>
      <c r="C513" s="44" t="s">
        <v>3</v>
      </c>
      <c r="D513" s="40"/>
      <c r="E513" s="31">
        <f t="shared" si="44"/>
        <v>0</v>
      </c>
      <c r="F513" s="32">
        <f t="shared" si="45"/>
        <v>0</v>
      </c>
      <c r="G513" s="33">
        <f t="shared" si="46"/>
        <v>0</v>
      </c>
    </row>
    <row r="514" spans="1:7" s="51" customFormat="1" ht="15.75" thickBot="1">
      <c r="A514" s="151">
        <v>156</v>
      </c>
      <c r="B514" s="307" t="s">
        <v>689</v>
      </c>
      <c r="C514" s="43" t="s">
        <v>3</v>
      </c>
      <c r="D514" s="40"/>
      <c r="E514" s="31">
        <f t="shared" si="44"/>
        <v>0</v>
      </c>
      <c r="F514" s="32">
        <f t="shared" si="45"/>
        <v>0</v>
      </c>
      <c r="G514" s="33">
        <f t="shared" si="46"/>
        <v>0</v>
      </c>
    </row>
    <row r="515" spans="1:7" s="51" customFormat="1" ht="16.5" thickBot="1">
      <c r="A515" s="112"/>
      <c r="B515" s="308" t="s">
        <v>15</v>
      </c>
      <c r="C515" s="22"/>
      <c r="D515" s="451">
        <f>SUM(D359:D514)</f>
        <v>0</v>
      </c>
      <c r="E515" s="25">
        <f>SUM(E359:E514)</f>
        <v>0</v>
      </c>
      <c r="F515" s="25">
        <f>SUM(F359:F514)</f>
        <v>0</v>
      </c>
      <c r="G515" s="25">
        <f>SUM(G359:G514)</f>
        <v>0</v>
      </c>
    </row>
    <row r="516" spans="1:7" s="51" customFormat="1" ht="15.75">
      <c r="A516" s="112"/>
      <c r="B516" s="309" t="s">
        <v>8</v>
      </c>
      <c r="C516" s="128"/>
      <c r="D516" s="447">
        <f>ROUNDDOWN(D515/192,0)</f>
        <v>0</v>
      </c>
      <c r="E516" s="59"/>
      <c r="F516" s="59"/>
      <c r="G516" s="59"/>
    </row>
    <row r="517" spans="1:7" s="51" customFormat="1" ht="15.75">
      <c r="A517" s="112"/>
      <c r="B517" s="309" t="s">
        <v>5</v>
      </c>
      <c r="C517" s="128"/>
      <c r="D517" s="448">
        <f>ROUNDDOWN((D515-D516*192)/24,0)</f>
        <v>0</v>
      </c>
      <c r="E517" s="59"/>
      <c r="F517" s="59"/>
      <c r="G517" s="59"/>
    </row>
    <row r="518" spans="1:7" s="51" customFormat="1" ht="16.5" thickBot="1">
      <c r="A518" s="112"/>
      <c r="B518" s="309" t="s">
        <v>6</v>
      </c>
      <c r="C518" s="128"/>
      <c r="D518" s="449">
        <f>D515-D516*192-D517*24</f>
        <v>0</v>
      </c>
      <c r="E518" s="59"/>
      <c r="F518" s="59"/>
      <c r="G518" s="59"/>
    </row>
    <row r="519" spans="1:7" s="51" customFormat="1" ht="15.75">
      <c r="A519" s="112"/>
      <c r="B519" s="310"/>
      <c r="C519" s="58"/>
      <c r="D519" s="72"/>
      <c r="E519" s="59"/>
      <c r="F519" s="59"/>
      <c r="G519" s="59"/>
    </row>
    <row r="520" spans="1:7" s="51" customFormat="1">
      <c r="A520" s="134"/>
      <c r="B520" s="311"/>
      <c r="C520" s="52"/>
      <c r="D520" s="53"/>
      <c r="E520" s="53"/>
      <c r="F520" s="53"/>
      <c r="G520" s="53"/>
    </row>
    <row r="521" spans="1:7" s="51" customFormat="1" ht="20.25">
      <c r="A521" s="138"/>
      <c r="B521" s="76"/>
      <c r="C521" s="76"/>
      <c r="D521" s="77"/>
      <c r="E521" s="76"/>
      <c r="F521" s="76"/>
      <c r="G521" s="76"/>
    </row>
    <row r="522" spans="1:7" s="51" customFormat="1" ht="18">
      <c r="A522" s="136"/>
      <c r="B522" s="69"/>
      <c r="C522" s="67"/>
      <c r="D522" s="75"/>
      <c r="E522" s="69"/>
      <c r="F522" s="69"/>
      <c r="G522" s="69"/>
    </row>
    <row r="523" spans="1:7" s="51" customFormat="1" ht="15.75" thickBot="1">
      <c r="A523" s="134"/>
      <c r="B523" s="312"/>
      <c r="C523" s="64"/>
      <c r="D523" s="55"/>
      <c r="E523" s="55"/>
      <c r="F523" s="55"/>
      <c r="G523" s="55"/>
    </row>
    <row r="524" spans="1:7" s="51" customFormat="1" ht="18.75" thickBot="1">
      <c r="A524" s="139"/>
      <c r="B524" s="70" t="s">
        <v>18</v>
      </c>
      <c r="C524" s="70"/>
      <c r="D524" s="452">
        <f>D629</f>
        <v>0</v>
      </c>
      <c r="E524" s="70"/>
      <c r="F524" s="70"/>
      <c r="G524" s="71"/>
    </row>
    <row r="525" spans="1:7" s="51" customFormat="1" ht="15" customHeight="1">
      <c r="A525" s="152">
        <v>1</v>
      </c>
      <c r="B525" s="420" t="s">
        <v>249</v>
      </c>
      <c r="C525" s="42" t="s">
        <v>3</v>
      </c>
      <c r="D525" s="39"/>
      <c r="E525" s="7">
        <f>ROUNDDOWN(D525/192,0)</f>
        <v>0</v>
      </c>
      <c r="F525" s="5">
        <f t="shared" ref="F525:F556" si="47">ROUNDDOWN((D525-E525*192)/24,0)</f>
        <v>0</v>
      </c>
      <c r="G525" s="6">
        <f t="shared" ref="G525:G556" si="48">D525-E525*192-F525*24</f>
        <v>0</v>
      </c>
    </row>
    <row r="526" spans="1:7" s="51" customFormat="1">
      <c r="A526" s="153">
        <v>2</v>
      </c>
      <c r="B526" s="246" t="s">
        <v>229</v>
      </c>
      <c r="C526" s="159" t="s">
        <v>3</v>
      </c>
      <c r="D526" s="164"/>
      <c r="E526" s="170">
        <f t="shared" ref="E526:E589" si="49">ROUNDDOWN(D526/192,0)</f>
        <v>0</v>
      </c>
      <c r="F526" s="171">
        <f t="shared" si="47"/>
        <v>0</v>
      </c>
      <c r="G526" s="172">
        <f t="shared" si="48"/>
        <v>0</v>
      </c>
    </row>
    <row r="527" spans="1:7" s="51" customFormat="1">
      <c r="A527" s="153">
        <v>3</v>
      </c>
      <c r="B527" s="246" t="s">
        <v>690</v>
      </c>
      <c r="C527" s="159" t="s">
        <v>3</v>
      </c>
      <c r="D527" s="164"/>
      <c r="E527" s="170">
        <f t="shared" si="49"/>
        <v>0</v>
      </c>
      <c r="F527" s="171">
        <f t="shared" si="47"/>
        <v>0</v>
      </c>
      <c r="G527" s="172">
        <f t="shared" si="48"/>
        <v>0</v>
      </c>
    </row>
    <row r="528" spans="1:7" s="51" customFormat="1">
      <c r="A528" s="153">
        <v>4</v>
      </c>
      <c r="B528" s="356" t="s">
        <v>250</v>
      </c>
      <c r="C528" s="159" t="s">
        <v>3</v>
      </c>
      <c r="D528" s="164"/>
      <c r="E528" s="170">
        <f t="shared" si="49"/>
        <v>0</v>
      </c>
      <c r="F528" s="171">
        <f t="shared" si="47"/>
        <v>0</v>
      </c>
      <c r="G528" s="172">
        <f t="shared" si="48"/>
        <v>0</v>
      </c>
    </row>
    <row r="529" spans="1:7" s="51" customFormat="1">
      <c r="A529" s="153">
        <v>5</v>
      </c>
      <c r="B529" s="245" t="s">
        <v>251</v>
      </c>
      <c r="C529" s="159" t="s">
        <v>3</v>
      </c>
      <c r="D529" s="164"/>
      <c r="E529" s="170">
        <f t="shared" si="49"/>
        <v>0</v>
      </c>
      <c r="F529" s="171">
        <f t="shared" si="47"/>
        <v>0</v>
      </c>
      <c r="G529" s="172">
        <f t="shared" si="48"/>
        <v>0</v>
      </c>
    </row>
    <row r="530" spans="1:7" s="51" customFormat="1">
      <c r="A530" s="153">
        <v>6</v>
      </c>
      <c r="B530" s="245" t="s">
        <v>252</v>
      </c>
      <c r="C530" s="159" t="s">
        <v>3</v>
      </c>
      <c r="D530" s="164"/>
      <c r="E530" s="170">
        <f t="shared" si="49"/>
        <v>0</v>
      </c>
      <c r="F530" s="171">
        <f t="shared" si="47"/>
        <v>0</v>
      </c>
      <c r="G530" s="172">
        <f t="shared" si="48"/>
        <v>0</v>
      </c>
    </row>
    <row r="531" spans="1:7" s="51" customFormat="1">
      <c r="A531" s="153">
        <v>7</v>
      </c>
      <c r="B531" s="245" t="s">
        <v>253</v>
      </c>
      <c r="C531" s="159" t="s">
        <v>3</v>
      </c>
      <c r="D531" s="164"/>
      <c r="E531" s="170">
        <f t="shared" si="49"/>
        <v>0</v>
      </c>
      <c r="F531" s="171">
        <f t="shared" si="47"/>
        <v>0</v>
      </c>
      <c r="G531" s="172">
        <f t="shared" si="48"/>
        <v>0</v>
      </c>
    </row>
    <row r="532" spans="1:7" s="51" customFormat="1">
      <c r="A532" s="153">
        <v>8</v>
      </c>
      <c r="B532" s="245" t="s">
        <v>230</v>
      </c>
      <c r="C532" s="159" t="s">
        <v>3</v>
      </c>
      <c r="D532" s="164"/>
      <c r="E532" s="170">
        <f t="shared" si="49"/>
        <v>0</v>
      </c>
      <c r="F532" s="171">
        <f t="shared" si="47"/>
        <v>0</v>
      </c>
      <c r="G532" s="172">
        <f t="shared" si="48"/>
        <v>0</v>
      </c>
    </row>
    <row r="533" spans="1:7" s="51" customFormat="1">
      <c r="A533" s="153">
        <v>9</v>
      </c>
      <c r="B533" s="246" t="s">
        <v>254</v>
      </c>
      <c r="C533" s="159" t="s">
        <v>3</v>
      </c>
      <c r="D533" s="164"/>
      <c r="E533" s="170">
        <f t="shared" si="49"/>
        <v>0</v>
      </c>
      <c r="F533" s="171">
        <f t="shared" si="47"/>
        <v>0</v>
      </c>
      <c r="G533" s="172">
        <f t="shared" si="48"/>
        <v>0</v>
      </c>
    </row>
    <row r="534" spans="1:7" s="51" customFormat="1">
      <c r="A534" s="153">
        <v>10</v>
      </c>
      <c r="B534" s="241" t="s">
        <v>691</v>
      </c>
      <c r="C534" s="159" t="s">
        <v>3</v>
      </c>
      <c r="D534" s="164"/>
      <c r="E534" s="170">
        <f t="shared" si="49"/>
        <v>0</v>
      </c>
      <c r="F534" s="171">
        <f t="shared" si="47"/>
        <v>0</v>
      </c>
      <c r="G534" s="172">
        <f t="shared" si="48"/>
        <v>0</v>
      </c>
    </row>
    <row r="535" spans="1:7" s="51" customFormat="1">
      <c r="A535" s="153">
        <v>11</v>
      </c>
      <c r="B535" s="245" t="s">
        <v>255</v>
      </c>
      <c r="C535" s="159" t="s">
        <v>3</v>
      </c>
      <c r="D535" s="164"/>
      <c r="E535" s="170">
        <f t="shared" si="49"/>
        <v>0</v>
      </c>
      <c r="F535" s="171">
        <f t="shared" si="47"/>
        <v>0</v>
      </c>
      <c r="G535" s="172">
        <f t="shared" si="48"/>
        <v>0</v>
      </c>
    </row>
    <row r="536" spans="1:7" s="51" customFormat="1">
      <c r="A536" s="153">
        <v>12</v>
      </c>
      <c r="B536" s="366" t="s">
        <v>692</v>
      </c>
      <c r="C536" s="159" t="s">
        <v>3</v>
      </c>
      <c r="D536" s="164"/>
      <c r="E536" s="170">
        <f t="shared" si="49"/>
        <v>0</v>
      </c>
      <c r="F536" s="171">
        <f t="shared" si="47"/>
        <v>0</v>
      </c>
      <c r="G536" s="172">
        <f t="shared" si="48"/>
        <v>0</v>
      </c>
    </row>
    <row r="537" spans="1:7" s="51" customFormat="1">
      <c r="A537" s="153">
        <v>13</v>
      </c>
      <c r="B537" s="313" t="s">
        <v>693</v>
      </c>
      <c r="C537" s="159" t="s">
        <v>3</v>
      </c>
      <c r="D537" s="164"/>
      <c r="E537" s="170">
        <f t="shared" si="49"/>
        <v>0</v>
      </c>
      <c r="F537" s="171">
        <f t="shared" si="47"/>
        <v>0</v>
      </c>
      <c r="G537" s="172">
        <f t="shared" si="48"/>
        <v>0</v>
      </c>
    </row>
    <row r="538" spans="1:7" s="51" customFormat="1">
      <c r="A538" s="153">
        <v>14</v>
      </c>
      <c r="B538" s="366" t="s">
        <v>694</v>
      </c>
      <c r="C538" s="159" t="s">
        <v>3</v>
      </c>
      <c r="D538" s="164"/>
      <c r="E538" s="170">
        <f t="shared" si="49"/>
        <v>0</v>
      </c>
      <c r="F538" s="171">
        <f t="shared" si="47"/>
        <v>0</v>
      </c>
      <c r="G538" s="172">
        <f t="shared" si="48"/>
        <v>0</v>
      </c>
    </row>
    <row r="539" spans="1:7" s="51" customFormat="1">
      <c r="A539" s="153">
        <v>15</v>
      </c>
      <c r="B539" s="245" t="s">
        <v>231</v>
      </c>
      <c r="C539" s="159" t="s">
        <v>3</v>
      </c>
      <c r="D539" s="164"/>
      <c r="E539" s="170">
        <f t="shared" si="49"/>
        <v>0</v>
      </c>
      <c r="F539" s="171">
        <f t="shared" si="47"/>
        <v>0</v>
      </c>
      <c r="G539" s="172">
        <f t="shared" si="48"/>
        <v>0</v>
      </c>
    </row>
    <row r="540" spans="1:7" s="51" customFormat="1">
      <c r="A540" s="153">
        <v>16</v>
      </c>
      <c r="B540" s="356" t="s">
        <v>695</v>
      </c>
      <c r="C540" s="159" t="s">
        <v>3</v>
      </c>
      <c r="D540" s="164"/>
      <c r="E540" s="170">
        <f t="shared" si="49"/>
        <v>0</v>
      </c>
      <c r="F540" s="171">
        <f t="shared" si="47"/>
        <v>0</v>
      </c>
      <c r="G540" s="172">
        <f t="shared" si="48"/>
        <v>0</v>
      </c>
    </row>
    <row r="541" spans="1:7" s="51" customFormat="1">
      <c r="A541" s="153">
        <v>17</v>
      </c>
      <c r="B541" s="313" t="s">
        <v>696</v>
      </c>
      <c r="C541" s="159" t="s">
        <v>3</v>
      </c>
      <c r="D541" s="164"/>
      <c r="E541" s="170">
        <f t="shared" si="49"/>
        <v>0</v>
      </c>
      <c r="F541" s="171">
        <f t="shared" si="47"/>
        <v>0</v>
      </c>
      <c r="G541" s="172">
        <f t="shared" si="48"/>
        <v>0</v>
      </c>
    </row>
    <row r="542" spans="1:7" s="51" customFormat="1">
      <c r="A542" s="153">
        <v>18</v>
      </c>
      <c r="B542" s="356" t="s">
        <v>256</v>
      </c>
      <c r="C542" s="159" t="s">
        <v>3</v>
      </c>
      <c r="D542" s="164"/>
      <c r="E542" s="170">
        <f t="shared" si="49"/>
        <v>0</v>
      </c>
      <c r="F542" s="171">
        <f t="shared" si="47"/>
        <v>0</v>
      </c>
      <c r="G542" s="172">
        <f t="shared" si="48"/>
        <v>0</v>
      </c>
    </row>
    <row r="543" spans="1:7" s="51" customFormat="1">
      <c r="A543" s="153">
        <v>19</v>
      </c>
      <c r="B543" s="245" t="s">
        <v>257</v>
      </c>
      <c r="C543" s="159" t="s">
        <v>3</v>
      </c>
      <c r="D543" s="164"/>
      <c r="E543" s="170">
        <f t="shared" si="49"/>
        <v>0</v>
      </c>
      <c r="F543" s="171">
        <f t="shared" si="47"/>
        <v>0</v>
      </c>
      <c r="G543" s="172">
        <f t="shared" si="48"/>
        <v>0</v>
      </c>
    </row>
    <row r="544" spans="1:7" s="51" customFormat="1">
      <c r="A544" s="153">
        <v>20</v>
      </c>
      <c r="B544" s="314" t="s">
        <v>697</v>
      </c>
      <c r="C544" s="159" t="s">
        <v>3</v>
      </c>
      <c r="D544" s="164"/>
      <c r="E544" s="170">
        <f t="shared" si="49"/>
        <v>0</v>
      </c>
      <c r="F544" s="171">
        <f t="shared" si="47"/>
        <v>0</v>
      </c>
      <c r="G544" s="172">
        <f t="shared" si="48"/>
        <v>0</v>
      </c>
    </row>
    <row r="545" spans="1:7" s="51" customFormat="1">
      <c r="A545" s="153">
        <v>21</v>
      </c>
      <c r="B545" s="246" t="s">
        <v>258</v>
      </c>
      <c r="C545" s="159" t="s">
        <v>3</v>
      </c>
      <c r="D545" s="164"/>
      <c r="E545" s="170">
        <f t="shared" si="49"/>
        <v>0</v>
      </c>
      <c r="F545" s="171">
        <f t="shared" si="47"/>
        <v>0</v>
      </c>
      <c r="G545" s="172">
        <f t="shared" si="48"/>
        <v>0</v>
      </c>
    </row>
    <row r="546" spans="1:7" s="51" customFormat="1">
      <c r="A546" s="153">
        <v>22</v>
      </c>
      <c r="B546" s="246" t="s">
        <v>391</v>
      </c>
      <c r="C546" s="159" t="s">
        <v>3</v>
      </c>
      <c r="D546" s="164"/>
      <c r="E546" s="170">
        <f t="shared" si="49"/>
        <v>0</v>
      </c>
      <c r="F546" s="171">
        <f t="shared" si="47"/>
        <v>0</v>
      </c>
      <c r="G546" s="172">
        <f t="shared" si="48"/>
        <v>0</v>
      </c>
    </row>
    <row r="547" spans="1:7" s="51" customFormat="1">
      <c r="A547" s="153">
        <v>23</v>
      </c>
      <c r="B547" s="313" t="s">
        <v>698</v>
      </c>
      <c r="C547" s="159" t="s">
        <v>3</v>
      </c>
      <c r="D547" s="164"/>
      <c r="E547" s="170">
        <f t="shared" si="49"/>
        <v>0</v>
      </c>
      <c r="F547" s="171">
        <f t="shared" si="47"/>
        <v>0</v>
      </c>
      <c r="G547" s="172">
        <f t="shared" si="48"/>
        <v>0</v>
      </c>
    </row>
    <row r="548" spans="1:7" s="51" customFormat="1">
      <c r="A548" s="153">
        <v>24</v>
      </c>
      <c r="B548" s="313" t="s">
        <v>699</v>
      </c>
      <c r="C548" s="159" t="s">
        <v>3</v>
      </c>
      <c r="D548" s="164"/>
      <c r="E548" s="170">
        <f t="shared" si="49"/>
        <v>0</v>
      </c>
      <c r="F548" s="171">
        <f t="shared" si="47"/>
        <v>0</v>
      </c>
      <c r="G548" s="172">
        <f t="shared" si="48"/>
        <v>0</v>
      </c>
    </row>
    <row r="549" spans="1:7" s="51" customFormat="1">
      <c r="A549" s="153">
        <v>25</v>
      </c>
      <c r="B549" s="317" t="s">
        <v>232</v>
      </c>
      <c r="C549" s="159" t="s">
        <v>3</v>
      </c>
      <c r="D549" s="164"/>
      <c r="E549" s="170">
        <f t="shared" si="49"/>
        <v>0</v>
      </c>
      <c r="F549" s="171">
        <f t="shared" si="47"/>
        <v>0</v>
      </c>
      <c r="G549" s="172">
        <f t="shared" si="48"/>
        <v>0</v>
      </c>
    </row>
    <row r="550" spans="1:7" s="51" customFormat="1">
      <c r="A550" s="153">
        <v>26</v>
      </c>
      <c r="B550" s="246" t="s">
        <v>392</v>
      </c>
      <c r="C550" s="159" t="s">
        <v>3</v>
      </c>
      <c r="D550" s="164"/>
      <c r="E550" s="170">
        <f t="shared" si="49"/>
        <v>0</v>
      </c>
      <c r="F550" s="171">
        <f t="shared" si="47"/>
        <v>0</v>
      </c>
      <c r="G550" s="172">
        <f t="shared" si="48"/>
        <v>0</v>
      </c>
    </row>
    <row r="551" spans="1:7" s="51" customFormat="1">
      <c r="A551" s="153">
        <v>27</v>
      </c>
      <c r="B551" s="241" t="s">
        <v>700</v>
      </c>
      <c r="C551" s="159" t="s">
        <v>3</v>
      </c>
      <c r="D551" s="164"/>
      <c r="E551" s="170">
        <f t="shared" si="49"/>
        <v>0</v>
      </c>
      <c r="F551" s="171">
        <f t="shared" si="47"/>
        <v>0</v>
      </c>
      <c r="G551" s="172">
        <f t="shared" si="48"/>
        <v>0</v>
      </c>
    </row>
    <row r="552" spans="1:7" s="51" customFormat="1">
      <c r="A552" s="153">
        <v>28</v>
      </c>
      <c r="B552" s="356" t="s">
        <v>233</v>
      </c>
      <c r="C552" s="159" t="s">
        <v>3</v>
      </c>
      <c r="D552" s="164"/>
      <c r="E552" s="170">
        <f t="shared" si="49"/>
        <v>0</v>
      </c>
      <c r="F552" s="171">
        <f t="shared" si="47"/>
        <v>0</v>
      </c>
      <c r="G552" s="172">
        <f t="shared" si="48"/>
        <v>0</v>
      </c>
    </row>
    <row r="553" spans="1:7" s="51" customFormat="1">
      <c r="A553" s="153">
        <v>29</v>
      </c>
      <c r="B553" s="315" t="s">
        <v>259</v>
      </c>
      <c r="C553" s="159" t="s">
        <v>3</v>
      </c>
      <c r="D553" s="164"/>
      <c r="E553" s="170">
        <f t="shared" si="49"/>
        <v>0</v>
      </c>
      <c r="F553" s="171">
        <f t="shared" si="47"/>
        <v>0</v>
      </c>
      <c r="G553" s="172">
        <f t="shared" si="48"/>
        <v>0</v>
      </c>
    </row>
    <row r="554" spans="1:7" s="51" customFormat="1">
      <c r="A554" s="153">
        <v>30</v>
      </c>
      <c r="B554" s="366" t="s">
        <v>701</v>
      </c>
      <c r="C554" s="159" t="s">
        <v>3</v>
      </c>
      <c r="D554" s="164"/>
      <c r="E554" s="170">
        <f t="shared" si="49"/>
        <v>0</v>
      </c>
      <c r="F554" s="171">
        <f t="shared" si="47"/>
        <v>0</v>
      </c>
      <c r="G554" s="172">
        <f t="shared" si="48"/>
        <v>0</v>
      </c>
    </row>
    <row r="555" spans="1:7" s="51" customFormat="1">
      <c r="A555" s="153">
        <v>31</v>
      </c>
      <c r="B555" s="313" t="s">
        <v>702</v>
      </c>
      <c r="C555" s="159" t="s">
        <v>3</v>
      </c>
      <c r="D555" s="164"/>
      <c r="E555" s="170">
        <f t="shared" si="49"/>
        <v>0</v>
      </c>
      <c r="F555" s="171">
        <f t="shared" si="47"/>
        <v>0</v>
      </c>
      <c r="G555" s="172">
        <f t="shared" si="48"/>
        <v>0</v>
      </c>
    </row>
    <row r="556" spans="1:7" s="51" customFormat="1">
      <c r="A556" s="153">
        <v>32</v>
      </c>
      <c r="B556" s="316" t="s">
        <v>703</v>
      </c>
      <c r="C556" s="159" t="s">
        <v>3</v>
      </c>
      <c r="D556" s="164"/>
      <c r="E556" s="170">
        <f t="shared" si="49"/>
        <v>0</v>
      </c>
      <c r="F556" s="171">
        <f t="shared" si="47"/>
        <v>0</v>
      </c>
      <c r="G556" s="172">
        <f t="shared" si="48"/>
        <v>0</v>
      </c>
    </row>
    <row r="557" spans="1:7" s="51" customFormat="1">
      <c r="A557" s="153">
        <v>33</v>
      </c>
      <c r="B557" s="424" t="s">
        <v>260</v>
      </c>
      <c r="C557" s="159" t="s">
        <v>3</v>
      </c>
      <c r="D557" s="164"/>
      <c r="E557" s="170">
        <f t="shared" si="49"/>
        <v>0</v>
      </c>
      <c r="F557" s="171">
        <f t="shared" ref="F557:F589" si="50">ROUNDDOWN((D557-E557*192)/24,0)</f>
        <v>0</v>
      </c>
      <c r="G557" s="172">
        <f t="shared" ref="G557:G589" si="51">D557-E557*192-F557*24</f>
        <v>0</v>
      </c>
    </row>
    <row r="558" spans="1:7" s="51" customFormat="1">
      <c r="A558" s="153">
        <v>34</v>
      </c>
      <c r="B558" s="246" t="s">
        <v>704</v>
      </c>
      <c r="C558" s="159" t="s">
        <v>3</v>
      </c>
      <c r="D558" s="164"/>
      <c r="E558" s="170">
        <f t="shared" si="49"/>
        <v>0</v>
      </c>
      <c r="F558" s="171">
        <f t="shared" si="50"/>
        <v>0</v>
      </c>
      <c r="G558" s="172">
        <f t="shared" si="51"/>
        <v>0</v>
      </c>
    </row>
    <row r="559" spans="1:7" s="51" customFormat="1">
      <c r="A559" s="153">
        <v>35</v>
      </c>
      <c r="B559" s="398" t="s">
        <v>705</v>
      </c>
      <c r="C559" s="159" t="s">
        <v>3</v>
      </c>
      <c r="D559" s="164"/>
      <c r="E559" s="170">
        <f t="shared" si="49"/>
        <v>0</v>
      </c>
      <c r="F559" s="171">
        <f t="shared" si="50"/>
        <v>0</v>
      </c>
      <c r="G559" s="172">
        <f t="shared" si="51"/>
        <v>0</v>
      </c>
    </row>
    <row r="560" spans="1:7" s="51" customFormat="1">
      <c r="A560" s="153">
        <v>36</v>
      </c>
      <c r="B560" s="315" t="s">
        <v>706</v>
      </c>
      <c r="C560" s="159" t="s">
        <v>3</v>
      </c>
      <c r="D560" s="164"/>
      <c r="E560" s="170">
        <f t="shared" si="49"/>
        <v>0</v>
      </c>
      <c r="F560" s="171">
        <f t="shared" si="50"/>
        <v>0</v>
      </c>
      <c r="G560" s="172">
        <f t="shared" si="51"/>
        <v>0</v>
      </c>
    </row>
    <row r="561" spans="1:7" s="51" customFormat="1">
      <c r="A561" s="153">
        <v>37</v>
      </c>
      <c r="B561" s="246" t="s">
        <v>273</v>
      </c>
      <c r="C561" s="159" t="s">
        <v>3</v>
      </c>
      <c r="D561" s="164"/>
      <c r="E561" s="170">
        <f t="shared" si="49"/>
        <v>0</v>
      </c>
      <c r="F561" s="171">
        <f t="shared" si="50"/>
        <v>0</v>
      </c>
      <c r="G561" s="172">
        <f t="shared" si="51"/>
        <v>0</v>
      </c>
    </row>
    <row r="562" spans="1:7" s="51" customFormat="1">
      <c r="A562" s="153">
        <v>38</v>
      </c>
      <c r="B562" s="245" t="s">
        <v>261</v>
      </c>
      <c r="C562" s="159" t="s">
        <v>3</v>
      </c>
      <c r="D562" s="164"/>
      <c r="E562" s="170">
        <f t="shared" si="49"/>
        <v>0</v>
      </c>
      <c r="F562" s="171">
        <f t="shared" si="50"/>
        <v>0</v>
      </c>
      <c r="G562" s="172">
        <f t="shared" si="51"/>
        <v>0</v>
      </c>
    </row>
    <row r="563" spans="1:7" s="51" customFormat="1">
      <c r="A563" s="153">
        <v>39</v>
      </c>
      <c r="B563" s="245" t="s">
        <v>707</v>
      </c>
      <c r="C563" s="159" t="s">
        <v>3</v>
      </c>
      <c r="D563" s="164"/>
      <c r="E563" s="170">
        <f t="shared" si="49"/>
        <v>0</v>
      </c>
      <c r="F563" s="171">
        <f t="shared" si="50"/>
        <v>0</v>
      </c>
      <c r="G563" s="172">
        <f t="shared" si="51"/>
        <v>0</v>
      </c>
    </row>
    <row r="564" spans="1:7" s="51" customFormat="1" ht="15" customHeight="1">
      <c r="A564" s="153">
        <v>40</v>
      </c>
      <c r="B564" s="356" t="s">
        <v>262</v>
      </c>
      <c r="C564" s="159" t="s">
        <v>3</v>
      </c>
      <c r="D564" s="164"/>
      <c r="E564" s="170">
        <f t="shared" si="49"/>
        <v>0</v>
      </c>
      <c r="F564" s="171">
        <f t="shared" si="50"/>
        <v>0</v>
      </c>
      <c r="G564" s="172">
        <f t="shared" si="51"/>
        <v>0</v>
      </c>
    </row>
    <row r="565" spans="1:7" s="51" customFormat="1">
      <c r="A565" s="153">
        <v>41</v>
      </c>
      <c r="B565" s="246" t="s">
        <v>708</v>
      </c>
      <c r="C565" s="159" t="s">
        <v>3</v>
      </c>
      <c r="D565" s="164"/>
      <c r="E565" s="170">
        <f t="shared" si="49"/>
        <v>0</v>
      </c>
      <c r="F565" s="171">
        <f t="shared" si="50"/>
        <v>0</v>
      </c>
      <c r="G565" s="172">
        <f t="shared" si="51"/>
        <v>0</v>
      </c>
    </row>
    <row r="566" spans="1:7" s="51" customFormat="1">
      <c r="A566" s="153">
        <v>42</v>
      </c>
      <c r="B566" s="396" t="s">
        <v>263</v>
      </c>
      <c r="C566" s="159" t="s">
        <v>3</v>
      </c>
      <c r="D566" s="164"/>
      <c r="E566" s="170">
        <f t="shared" si="49"/>
        <v>0</v>
      </c>
      <c r="F566" s="171">
        <f t="shared" si="50"/>
        <v>0</v>
      </c>
      <c r="G566" s="172">
        <f t="shared" si="51"/>
        <v>0</v>
      </c>
    </row>
    <row r="567" spans="1:7" s="51" customFormat="1">
      <c r="A567" s="153">
        <v>43</v>
      </c>
      <c r="B567" s="370" t="s">
        <v>234</v>
      </c>
      <c r="C567" s="159" t="s">
        <v>3</v>
      </c>
      <c r="D567" s="164"/>
      <c r="E567" s="170">
        <f t="shared" si="49"/>
        <v>0</v>
      </c>
      <c r="F567" s="171">
        <f t="shared" si="50"/>
        <v>0</v>
      </c>
      <c r="G567" s="172">
        <f t="shared" si="51"/>
        <v>0</v>
      </c>
    </row>
    <row r="568" spans="1:7" s="51" customFormat="1">
      <c r="A568" s="153">
        <v>44</v>
      </c>
      <c r="B568" s="245" t="s">
        <v>235</v>
      </c>
      <c r="C568" s="159" t="s">
        <v>3</v>
      </c>
      <c r="D568" s="164"/>
      <c r="E568" s="170">
        <f t="shared" si="49"/>
        <v>0</v>
      </c>
      <c r="F568" s="171">
        <f t="shared" si="50"/>
        <v>0</v>
      </c>
      <c r="G568" s="172">
        <f t="shared" si="51"/>
        <v>0</v>
      </c>
    </row>
    <row r="569" spans="1:7" s="51" customFormat="1">
      <c r="A569" s="153">
        <v>45</v>
      </c>
      <c r="B569" s="313" t="s">
        <v>709</v>
      </c>
      <c r="C569" s="159" t="s">
        <v>3</v>
      </c>
      <c r="D569" s="164"/>
      <c r="E569" s="170">
        <f t="shared" si="49"/>
        <v>0</v>
      </c>
      <c r="F569" s="171">
        <f t="shared" si="50"/>
        <v>0</v>
      </c>
      <c r="G569" s="172">
        <f t="shared" si="51"/>
        <v>0</v>
      </c>
    </row>
    <row r="570" spans="1:7" s="51" customFormat="1">
      <c r="A570" s="153">
        <v>46</v>
      </c>
      <c r="B570" s="313" t="s">
        <v>710</v>
      </c>
      <c r="C570" s="44" t="s">
        <v>3</v>
      </c>
      <c r="D570" s="164"/>
      <c r="E570" s="170">
        <f t="shared" si="49"/>
        <v>0</v>
      </c>
      <c r="F570" s="171">
        <f t="shared" si="50"/>
        <v>0</v>
      </c>
      <c r="G570" s="172">
        <f t="shared" si="51"/>
        <v>0</v>
      </c>
    </row>
    <row r="571" spans="1:7" s="51" customFormat="1">
      <c r="A571" s="153">
        <v>47</v>
      </c>
      <c r="B571" s="313" t="s">
        <v>711</v>
      </c>
      <c r="C571" s="159" t="s">
        <v>3</v>
      </c>
      <c r="D571" s="164"/>
      <c r="E571" s="170">
        <f t="shared" si="49"/>
        <v>0</v>
      </c>
      <c r="F571" s="171">
        <f t="shared" si="50"/>
        <v>0</v>
      </c>
      <c r="G571" s="172">
        <f t="shared" si="51"/>
        <v>0</v>
      </c>
    </row>
    <row r="572" spans="1:7" s="51" customFormat="1">
      <c r="A572" s="153">
        <v>48</v>
      </c>
      <c r="B572" s="313" t="s">
        <v>712</v>
      </c>
      <c r="C572" s="44" t="s">
        <v>3</v>
      </c>
      <c r="D572" s="164"/>
      <c r="E572" s="170">
        <f t="shared" ref="E572:E575" si="52">ROUNDDOWN(D572/192,0)</f>
        <v>0</v>
      </c>
      <c r="F572" s="171">
        <f t="shared" ref="F572:F588" si="53">ROUNDDOWN((D572-E572*192)/24,0)</f>
        <v>0</v>
      </c>
      <c r="G572" s="172">
        <f t="shared" ref="G572:G588" si="54">D572-E572*192-F572*24</f>
        <v>0</v>
      </c>
    </row>
    <row r="573" spans="1:7" s="51" customFormat="1">
      <c r="A573" s="153">
        <v>49</v>
      </c>
      <c r="B573" s="313" t="s">
        <v>713</v>
      </c>
      <c r="C573" s="44" t="s">
        <v>3</v>
      </c>
      <c r="D573" s="164"/>
      <c r="E573" s="170">
        <f t="shared" si="52"/>
        <v>0</v>
      </c>
      <c r="F573" s="171">
        <f t="shared" si="53"/>
        <v>0</v>
      </c>
      <c r="G573" s="172">
        <f t="shared" si="54"/>
        <v>0</v>
      </c>
    </row>
    <row r="574" spans="1:7" s="51" customFormat="1">
      <c r="A574" s="153">
        <v>50</v>
      </c>
      <c r="B574" s="246" t="s">
        <v>714</v>
      </c>
      <c r="C574" s="159" t="s">
        <v>3</v>
      </c>
      <c r="D574" s="164"/>
      <c r="E574" s="170">
        <f t="shared" si="52"/>
        <v>0</v>
      </c>
      <c r="F574" s="171">
        <f t="shared" si="53"/>
        <v>0</v>
      </c>
      <c r="G574" s="172">
        <f t="shared" si="54"/>
        <v>0</v>
      </c>
    </row>
    <row r="575" spans="1:7" s="51" customFormat="1">
      <c r="A575" s="153">
        <v>51</v>
      </c>
      <c r="B575" s="246" t="s">
        <v>236</v>
      </c>
      <c r="C575" s="44" t="s">
        <v>3</v>
      </c>
      <c r="D575" s="164"/>
      <c r="E575" s="170">
        <f t="shared" si="52"/>
        <v>0</v>
      </c>
      <c r="F575" s="171">
        <f t="shared" si="53"/>
        <v>0</v>
      </c>
      <c r="G575" s="172">
        <f t="shared" si="54"/>
        <v>0</v>
      </c>
    </row>
    <row r="576" spans="1:7" s="51" customFormat="1">
      <c r="A576" s="153">
        <v>52</v>
      </c>
      <c r="B576" s="398" t="s">
        <v>715</v>
      </c>
      <c r="C576" s="44" t="s">
        <v>3</v>
      </c>
      <c r="D576" s="164"/>
      <c r="E576" s="170">
        <f>ROUNDDOWN(D576/192,0)</f>
        <v>0</v>
      </c>
      <c r="F576" s="171">
        <f t="shared" si="53"/>
        <v>0</v>
      </c>
      <c r="G576" s="172">
        <f t="shared" si="54"/>
        <v>0</v>
      </c>
    </row>
    <row r="577" spans="1:7" s="51" customFormat="1">
      <c r="A577" s="153">
        <v>53</v>
      </c>
      <c r="B577" s="245" t="s">
        <v>716</v>
      </c>
      <c r="C577" s="159" t="s">
        <v>3</v>
      </c>
      <c r="D577" s="164"/>
      <c r="E577" s="170">
        <f>ROUNDDOWN(D577/192,0)</f>
        <v>0</v>
      </c>
      <c r="F577" s="171">
        <f t="shared" si="53"/>
        <v>0</v>
      </c>
      <c r="G577" s="172">
        <f t="shared" si="54"/>
        <v>0</v>
      </c>
    </row>
    <row r="578" spans="1:7" s="51" customFormat="1">
      <c r="A578" s="153">
        <v>54</v>
      </c>
      <c r="B578" s="318" t="s">
        <v>237</v>
      </c>
      <c r="C578" s="44" t="s">
        <v>3</v>
      </c>
      <c r="D578" s="164"/>
      <c r="E578" s="170">
        <f>ROUNDDOWN(D578/192,0)</f>
        <v>0</v>
      </c>
      <c r="F578" s="171">
        <f t="shared" si="53"/>
        <v>0</v>
      </c>
      <c r="G578" s="172">
        <f t="shared" si="54"/>
        <v>0</v>
      </c>
    </row>
    <row r="579" spans="1:7" s="51" customFormat="1">
      <c r="A579" s="153">
        <v>55</v>
      </c>
      <c r="B579" s="225" t="s">
        <v>717</v>
      </c>
      <c r="C579" s="159" t="s">
        <v>3</v>
      </c>
      <c r="D579" s="164"/>
      <c r="E579" s="170">
        <f>ROUNDDOWN(D579/192,0)</f>
        <v>0</v>
      </c>
      <c r="F579" s="171">
        <f t="shared" si="53"/>
        <v>0</v>
      </c>
      <c r="G579" s="172">
        <f t="shared" si="54"/>
        <v>0</v>
      </c>
    </row>
    <row r="580" spans="1:7" s="51" customFormat="1">
      <c r="A580" s="153">
        <v>56</v>
      </c>
      <c r="B580" s="245" t="s">
        <v>238</v>
      </c>
      <c r="C580" s="44" t="s">
        <v>3</v>
      </c>
      <c r="D580" s="41"/>
      <c r="E580" s="8">
        <f t="shared" ref="E580" si="55">ROUNDDOWN(D580/192,0)</f>
        <v>0</v>
      </c>
      <c r="F580" s="9">
        <f t="shared" si="53"/>
        <v>0</v>
      </c>
      <c r="G580" s="10">
        <f t="shared" si="54"/>
        <v>0</v>
      </c>
    </row>
    <row r="581" spans="1:7" s="51" customFormat="1">
      <c r="A581" s="153">
        <v>57</v>
      </c>
      <c r="B581" s="241" t="s">
        <v>264</v>
      </c>
      <c r="C581" s="159" t="s">
        <v>3</v>
      </c>
      <c r="D581" s="164"/>
      <c r="E581" s="170">
        <f>ROUNDDOWN(D581/192,0)</f>
        <v>0</v>
      </c>
      <c r="F581" s="171">
        <f t="shared" si="53"/>
        <v>0</v>
      </c>
      <c r="G581" s="172">
        <f t="shared" si="54"/>
        <v>0</v>
      </c>
    </row>
    <row r="582" spans="1:7" s="51" customFormat="1">
      <c r="A582" s="153">
        <v>58</v>
      </c>
      <c r="B582" s="246" t="s">
        <v>718</v>
      </c>
      <c r="C582" s="44" t="s">
        <v>3</v>
      </c>
      <c r="D582" s="164"/>
      <c r="E582" s="170">
        <f>ROUNDDOWN(D582/192,0)</f>
        <v>0</v>
      </c>
      <c r="F582" s="171">
        <f t="shared" si="53"/>
        <v>0</v>
      </c>
      <c r="G582" s="172">
        <f t="shared" si="54"/>
        <v>0</v>
      </c>
    </row>
    <row r="583" spans="1:7" s="51" customFormat="1">
      <c r="A583" s="153">
        <v>59</v>
      </c>
      <c r="B583" s="246" t="s">
        <v>265</v>
      </c>
      <c r="C583" s="44" t="s">
        <v>3</v>
      </c>
      <c r="D583" s="164"/>
      <c r="E583" s="170">
        <f>ROUNDDOWN(D583/192,0)</f>
        <v>0</v>
      </c>
      <c r="F583" s="171">
        <f t="shared" si="53"/>
        <v>0</v>
      </c>
      <c r="G583" s="172">
        <f t="shared" si="54"/>
        <v>0</v>
      </c>
    </row>
    <row r="584" spans="1:7" s="51" customFormat="1">
      <c r="A584" s="153">
        <v>60</v>
      </c>
      <c r="B584" s="414" t="s">
        <v>719</v>
      </c>
      <c r="C584" s="159" t="s">
        <v>3</v>
      </c>
      <c r="D584" s="164"/>
      <c r="E584" s="170">
        <f>ROUNDDOWN(D584/192,0)</f>
        <v>0</v>
      </c>
      <c r="F584" s="171">
        <f t="shared" si="53"/>
        <v>0</v>
      </c>
      <c r="G584" s="172">
        <f t="shared" si="54"/>
        <v>0</v>
      </c>
    </row>
    <row r="585" spans="1:7" s="51" customFormat="1">
      <c r="A585" s="399">
        <v>61</v>
      </c>
      <c r="B585" s="241" t="s">
        <v>720</v>
      </c>
      <c r="C585" s="44" t="s">
        <v>3</v>
      </c>
      <c r="D585" s="41"/>
      <c r="E585" s="8">
        <f t="shared" ref="E585" si="56">ROUNDDOWN(D585/192,0)</f>
        <v>0</v>
      </c>
      <c r="F585" s="9">
        <f t="shared" si="53"/>
        <v>0</v>
      </c>
      <c r="G585" s="10">
        <f t="shared" si="54"/>
        <v>0</v>
      </c>
    </row>
    <row r="586" spans="1:7" s="51" customFormat="1">
      <c r="A586" s="153">
        <v>62</v>
      </c>
      <c r="B586" s="317" t="s">
        <v>239</v>
      </c>
      <c r="C586" s="44" t="s">
        <v>3</v>
      </c>
      <c r="D586" s="164"/>
      <c r="E586" s="170">
        <f>ROUNDDOWN(D586/192,0)</f>
        <v>0</v>
      </c>
      <c r="F586" s="171">
        <f t="shared" si="53"/>
        <v>0</v>
      </c>
      <c r="G586" s="172">
        <f t="shared" si="54"/>
        <v>0</v>
      </c>
    </row>
    <row r="587" spans="1:7" s="51" customFormat="1">
      <c r="A587" s="153">
        <v>63</v>
      </c>
      <c r="B587" s="245" t="s">
        <v>721</v>
      </c>
      <c r="C587" s="44" t="s">
        <v>3</v>
      </c>
      <c r="D587" s="164"/>
      <c r="E587" s="170">
        <f t="shared" ref="E587:E588" si="57">ROUNDDOWN(D587/192,0)</f>
        <v>0</v>
      </c>
      <c r="F587" s="171">
        <f t="shared" si="53"/>
        <v>0</v>
      </c>
      <c r="G587" s="172">
        <f t="shared" si="54"/>
        <v>0</v>
      </c>
    </row>
    <row r="588" spans="1:7" s="51" customFormat="1">
      <c r="A588" s="153">
        <v>64</v>
      </c>
      <c r="B588" s="366" t="s">
        <v>722</v>
      </c>
      <c r="C588" s="159" t="s">
        <v>3</v>
      </c>
      <c r="D588" s="164"/>
      <c r="E588" s="170">
        <f t="shared" si="57"/>
        <v>0</v>
      </c>
      <c r="F588" s="171">
        <f t="shared" si="53"/>
        <v>0</v>
      </c>
      <c r="G588" s="172">
        <f t="shared" si="54"/>
        <v>0</v>
      </c>
    </row>
    <row r="589" spans="1:7" s="51" customFormat="1">
      <c r="A589" s="153">
        <v>65</v>
      </c>
      <c r="B589" s="246" t="s">
        <v>240</v>
      </c>
      <c r="C589" s="44" t="s">
        <v>3</v>
      </c>
      <c r="D589" s="41"/>
      <c r="E589" s="8">
        <f t="shared" si="49"/>
        <v>0</v>
      </c>
      <c r="F589" s="9">
        <f t="shared" si="50"/>
        <v>0</v>
      </c>
      <c r="G589" s="10">
        <f t="shared" si="51"/>
        <v>0</v>
      </c>
    </row>
    <row r="590" spans="1:7" s="51" customFormat="1">
      <c r="A590" s="153">
        <v>66</v>
      </c>
      <c r="B590" s="317" t="s">
        <v>723</v>
      </c>
      <c r="C590" s="44" t="s">
        <v>3</v>
      </c>
      <c r="D590" s="41"/>
      <c r="E590" s="8">
        <f t="shared" ref="E590:E623" si="58">ROUNDDOWN(D590/192,0)</f>
        <v>0</v>
      </c>
      <c r="F590" s="9">
        <f t="shared" ref="F590:F623" si="59">ROUNDDOWN((D590-E590*192)/24,0)</f>
        <v>0</v>
      </c>
      <c r="G590" s="10">
        <f t="shared" ref="G590:G623" si="60">D590-E590*192-F590*24</f>
        <v>0</v>
      </c>
    </row>
    <row r="591" spans="1:7" s="51" customFormat="1">
      <c r="A591" s="153">
        <v>67</v>
      </c>
      <c r="B591" s="241" t="s">
        <v>241</v>
      </c>
      <c r="C591" s="44" t="s">
        <v>3</v>
      </c>
      <c r="D591" s="41"/>
      <c r="E591" s="8">
        <f t="shared" si="58"/>
        <v>0</v>
      </c>
      <c r="F591" s="9">
        <f t="shared" si="59"/>
        <v>0</v>
      </c>
      <c r="G591" s="10">
        <f t="shared" si="60"/>
        <v>0</v>
      </c>
    </row>
    <row r="592" spans="1:7" s="51" customFormat="1">
      <c r="A592" s="153">
        <v>68</v>
      </c>
      <c r="B592" s="241" t="s">
        <v>271</v>
      </c>
      <c r="C592" s="44" t="s">
        <v>3</v>
      </c>
      <c r="D592" s="41"/>
      <c r="E592" s="8">
        <f t="shared" si="58"/>
        <v>0</v>
      </c>
      <c r="F592" s="9">
        <f t="shared" si="59"/>
        <v>0</v>
      </c>
      <c r="G592" s="10">
        <f t="shared" si="60"/>
        <v>0</v>
      </c>
    </row>
    <row r="593" spans="1:7" s="51" customFormat="1">
      <c r="A593" s="153">
        <v>69</v>
      </c>
      <c r="B593" s="365" t="s">
        <v>242</v>
      </c>
      <c r="C593" s="44" t="s">
        <v>3</v>
      </c>
      <c r="D593" s="41"/>
      <c r="E593" s="8">
        <f t="shared" si="58"/>
        <v>0</v>
      </c>
      <c r="F593" s="9">
        <f t="shared" si="59"/>
        <v>0</v>
      </c>
      <c r="G593" s="10">
        <f t="shared" si="60"/>
        <v>0</v>
      </c>
    </row>
    <row r="594" spans="1:7" s="51" customFormat="1">
      <c r="A594" s="153">
        <v>70</v>
      </c>
      <c r="B594" s="241" t="s">
        <v>243</v>
      </c>
      <c r="C594" s="44" t="s">
        <v>3</v>
      </c>
      <c r="D594" s="41"/>
      <c r="E594" s="8">
        <f t="shared" si="58"/>
        <v>0</v>
      </c>
      <c r="F594" s="9">
        <f t="shared" si="59"/>
        <v>0</v>
      </c>
      <c r="G594" s="10">
        <f t="shared" si="60"/>
        <v>0</v>
      </c>
    </row>
    <row r="595" spans="1:7" s="51" customFormat="1">
      <c r="A595" s="153">
        <v>71</v>
      </c>
      <c r="B595" s="317" t="s">
        <v>266</v>
      </c>
      <c r="C595" s="44" t="s">
        <v>3</v>
      </c>
      <c r="D595" s="41"/>
      <c r="E595" s="8">
        <f t="shared" si="58"/>
        <v>0</v>
      </c>
      <c r="F595" s="9">
        <f t="shared" si="59"/>
        <v>0</v>
      </c>
      <c r="G595" s="10">
        <f t="shared" si="60"/>
        <v>0</v>
      </c>
    </row>
    <row r="596" spans="1:7" s="51" customFormat="1">
      <c r="A596" s="153">
        <v>72</v>
      </c>
      <c r="B596" s="241" t="s">
        <v>724</v>
      </c>
      <c r="C596" s="44" t="s">
        <v>3</v>
      </c>
      <c r="D596" s="41"/>
      <c r="E596" s="8">
        <f t="shared" si="58"/>
        <v>0</v>
      </c>
      <c r="F596" s="9">
        <f t="shared" si="59"/>
        <v>0</v>
      </c>
      <c r="G596" s="10">
        <f t="shared" si="60"/>
        <v>0</v>
      </c>
    </row>
    <row r="597" spans="1:7" s="51" customFormat="1">
      <c r="A597" s="153">
        <v>73</v>
      </c>
      <c r="B597" s="317" t="s">
        <v>267</v>
      </c>
      <c r="C597" s="44" t="s">
        <v>3</v>
      </c>
      <c r="D597" s="41"/>
      <c r="E597" s="8">
        <f t="shared" si="58"/>
        <v>0</v>
      </c>
      <c r="F597" s="9">
        <f t="shared" si="59"/>
        <v>0</v>
      </c>
      <c r="G597" s="10">
        <f t="shared" si="60"/>
        <v>0</v>
      </c>
    </row>
    <row r="598" spans="1:7" s="51" customFormat="1">
      <c r="A598" s="153">
        <v>74</v>
      </c>
      <c r="B598" s="317" t="s">
        <v>268</v>
      </c>
      <c r="C598" s="44" t="s">
        <v>3</v>
      </c>
      <c r="D598" s="41"/>
      <c r="E598" s="8">
        <f t="shared" si="58"/>
        <v>0</v>
      </c>
      <c r="F598" s="9">
        <f t="shared" si="59"/>
        <v>0</v>
      </c>
      <c r="G598" s="10">
        <f t="shared" si="60"/>
        <v>0</v>
      </c>
    </row>
    <row r="599" spans="1:7" s="51" customFormat="1">
      <c r="A599" s="153">
        <v>75</v>
      </c>
      <c r="B599" s="241" t="s">
        <v>725</v>
      </c>
      <c r="C599" s="44" t="s">
        <v>3</v>
      </c>
      <c r="D599" s="41"/>
      <c r="E599" s="8">
        <f t="shared" si="58"/>
        <v>0</v>
      </c>
      <c r="F599" s="9">
        <f t="shared" si="59"/>
        <v>0</v>
      </c>
      <c r="G599" s="10">
        <f t="shared" si="60"/>
        <v>0</v>
      </c>
    </row>
    <row r="600" spans="1:7" s="51" customFormat="1">
      <c r="A600" s="153">
        <v>76</v>
      </c>
      <c r="B600" s="241" t="s">
        <v>269</v>
      </c>
      <c r="C600" s="44" t="s">
        <v>3</v>
      </c>
      <c r="D600" s="41"/>
      <c r="E600" s="8">
        <f t="shared" si="58"/>
        <v>0</v>
      </c>
      <c r="F600" s="9">
        <f t="shared" si="59"/>
        <v>0</v>
      </c>
      <c r="G600" s="10">
        <f t="shared" si="60"/>
        <v>0</v>
      </c>
    </row>
    <row r="601" spans="1:7" s="51" customFormat="1">
      <c r="A601" s="153">
        <v>77</v>
      </c>
      <c r="B601" s="317" t="s">
        <v>244</v>
      </c>
      <c r="C601" s="44" t="s">
        <v>3</v>
      </c>
      <c r="D601" s="41"/>
      <c r="E601" s="8">
        <f t="shared" si="58"/>
        <v>0</v>
      </c>
      <c r="F601" s="9">
        <f t="shared" si="59"/>
        <v>0</v>
      </c>
      <c r="G601" s="10">
        <f t="shared" si="60"/>
        <v>0</v>
      </c>
    </row>
    <row r="602" spans="1:7" s="51" customFormat="1">
      <c r="A602" s="153">
        <v>78</v>
      </c>
      <c r="B602" s="356" t="s">
        <v>245</v>
      </c>
      <c r="C602" s="44" t="s">
        <v>3</v>
      </c>
      <c r="D602" s="41"/>
      <c r="E602" s="8">
        <f t="shared" si="58"/>
        <v>0</v>
      </c>
      <c r="F602" s="9">
        <f t="shared" si="59"/>
        <v>0</v>
      </c>
      <c r="G602" s="10">
        <f t="shared" si="60"/>
        <v>0</v>
      </c>
    </row>
    <row r="603" spans="1:7" s="51" customFormat="1">
      <c r="A603" s="153">
        <v>79</v>
      </c>
      <c r="B603" s="246" t="s">
        <v>393</v>
      </c>
      <c r="C603" s="44" t="s">
        <v>3</v>
      </c>
      <c r="D603" s="41"/>
      <c r="E603" s="8">
        <f t="shared" si="58"/>
        <v>0</v>
      </c>
      <c r="F603" s="9">
        <f t="shared" si="59"/>
        <v>0</v>
      </c>
      <c r="G603" s="10">
        <f t="shared" si="60"/>
        <v>0</v>
      </c>
    </row>
    <row r="604" spans="1:7" s="51" customFormat="1">
      <c r="A604" s="153">
        <v>80</v>
      </c>
      <c r="B604" s="320" t="s">
        <v>726</v>
      </c>
      <c r="C604" s="44" t="s">
        <v>3</v>
      </c>
      <c r="D604" s="41"/>
      <c r="E604" s="8">
        <f t="shared" si="58"/>
        <v>0</v>
      </c>
      <c r="F604" s="9">
        <f t="shared" si="59"/>
        <v>0</v>
      </c>
      <c r="G604" s="10">
        <f t="shared" si="60"/>
        <v>0</v>
      </c>
    </row>
    <row r="605" spans="1:7" s="51" customFormat="1">
      <c r="A605" s="153">
        <v>81</v>
      </c>
      <c r="B605" s="245" t="s">
        <v>270</v>
      </c>
      <c r="C605" s="44" t="s">
        <v>3</v>
      </c>
      <c r="D605" s="41"/>
      <c r="E605" s="8">
        <f t="shared" si="58"/>
        <v>0</v>
      </c>
      <c r="F605" s="9">
        <f t="shared" si="59"/>
        <v>0</v>
      </c>
      <c r="G605" s="10">
        <f t="shared" si="60"/>
        <v>0</v>
      </c>
    </row>
    <row r="606" spans="1:7" s="51" customFormat="1">
      <c r="A606" s="153">
        <v>82</v>
      </c>
      <c r="B606" s="313" t="s">
        <v>727</v>
      </c>
      <c r="C606" s="44" t="s">
        <v>3</v>
      </c>
      <c r="D606" s="41"/>
      <c r="E606" s="8">
        <f t="shared" si="58"/>
        <v>0</v>
      </c>
      <c r="F606" s="9">
        <f t="shared" si="59"/>
        <v>0</v>
      </c>
      <c r="G606" s="10">
        <f t="shared" si="60"/>
        <v>0</v>
      </c>
    </row>
    <row r="607" spans="1:7" s="51" customFormat="1">
      <c r="A607" s="399">
        <v>83</v>
      </c>
      <c r="B607" s="241" t="s">
        <v>728</v>
      </c>
      <c r="C607" s="44" t="s">
        <v>3</v>
      </c>
      <c r="D607" s="41"/>
      <c r="E607" s="8">
        <f t="shared" si="58"/>
        <v>0</v>
      </c>
      <c r="F607" s="9">
        <f t="shared" si="59"/>
        <v>0</v>
      </c>
      <c r="G607" s="10">
        <f t="shared" si="60"/>
        <v>0</v>
      </c>
    </row>
    <row r="608" spans="1:7" s="51" customFormat="1">
      <c r="A608" s="153">
        <v>84</v>
      </c>
      <c r="B608" s="365" t="s">
        <v>246</v>
      </c>
      <c r="C608" s="44" t="s">
        <v>3</v>
      </c>
      <c r="D608" s="41"/>
      <c r="E608" s="8">
        <f t="shared" ref="E608:E621" si="61">ROUNDDOWN(D608/192,0)</f>
        <v>0</v>
      </c>
      <c r="F608" s="9">
        <f t="shared" ref="F608:F621" si="62">ROUNDDOWN((D608-E608*192)/24,0)</f>
        <v>0</v>
      </c>
      <c r="G608" s="10">
        <f t="shared" ref="G608:G621" si="63">D608-E608*192-F608*24</f>
        <v>0</v>
      </c>
    </row>
    <row r="609" spans="1:7" s="51" customFormat="1">
      <c r="A609" s="153">
        <v>85</v>
      </c>
      <c r="B609" s="246" t="s">
        <v>729</v>
      </c>
      <c r="C609" s="44" t="s">
        <v>3</v>
      </c>
      <c r="D609" s="41"/>
      <c r="E609" s="8">
        <f t="shared" si="61"/>
        <v>0</v>
      </c>
      <c r="F609" s="9">
        <f t="shared" si="62"/>
        <v>0</v>
      </c>
      <c r="G609" s="10">
        <f t="shared" si="63"/>
        <v>0</v>
      </c>
    </row>
    <row r="610" spans="1:7" s="51" customFormat="1">
      <c r="A610" s="153">
        <v>86</v>
      </c>
      <c r="B610" s="313" t="s">
        <v>730</v>
      </c>
      <c r="C610" s="44" t="s">
        <v>3</v>
      </c>
      <c r="D610" s="41"/>
      <c r="E610" s="8">
        <f t="shared" si="61"/>
        <v>0</v>
      </c>
      <c r="F610" s="9">
        <f t="shared" si="62"/>
        <v>0</v>
      </c>
      <c r="G610" s="10">
        <f t="shared" si="63"/>
        <v>0</v>
      </c>
    </row>
    <row r="611" spans="1:7" s="51" customFormat="1">
      <c r="A611" s="153">
        <v>87</v>
      </c>
      <c r="B611" s="246" t="s">
        <v>247</v>
      </c>
      <c r="C611" s="44" t="s">
        <v>3</v>
      </c>
      <c r="D611" s="41"/>
      <c r="E611" s="8">
        <f t="shared" si="61"/>
        <v>0</v>
      </c>
      <c r="F611" s="9">
        <f t="shared" si="62"/>
        <v>0</v>
      </c>
      <c r="G611" s="10">
        <f t="shared" si="63"/>
        <v>0</v>
      </c>
    </row>
    <row r="612" spans="1:7" s="51" customFormat="1">
      <c r="A612" s="153">
        <v>88</v>
      </c>
      <c r="B612" s="366" t="s">
        <v>731</v>
      </c>
      <c r="C612" s="44" t="s">
        <v>3</v>
      </c>
      <c r="D612" s="41"/>
      <c r="E612" s="8">
        <f t="shared" si="61"/>
        <v>0</v>
      </c>
      <c r="F612" s="9">
        <f t="shared" si="62"/>
        <v>0</v>
      </c>
      <c r="G612" s="10">
        <f t="shared" si="63"/>
        <v>0</v>
      </c>
    </row>
    <row r="613" spans="1:7" s="51" customFormat="1">
      <c r="A613" s="153">
        <v>89</v>
      </c>
      <c r="B613" s="320" t="s">
        <v>732</v>
      </c>
      <c r="C613" s="44" t="s">
        <v>3</v>
      </c>
      <c r="D613" s="41"/>
      <c r="E613" s="8">
        <f t="shared" si="61"/>
        <v>0</v>
      </c>
      <c r="F613" s="9">
        <f t="shared" si="62"/>
        <v>0</v>
      </c>
      <c r="G613" s="10">
        <f t="shared" si="63"/>
        <v>0</v>
      </c>
    </row>
    <row r="614" spans="1:7" s="51" customFormat="1">
      <c r="A614" s="153">
        <v>90</v>
      </c>
      <c r="B614" s="400" t="s">
        <v>248</v>
      </c>
      <c r="C614" s="44" t="s">
        <v>3</v>
      </c>
      <c r="D614" s="41"/>
      <c r="E614" s="8">
        <f t="shared" si="61"/>
        <v>0</v>
      </c>
      <c r="F614" s="9">
        <f t="shared" si="62"/>
        <v>0</v>
      </c>
      <c r="G614" s="10">
        <f t="shared" si="63"/>
        <v>0</v>
      </c>
    </row>
    <row r="615" spans="1:7" s="51" customFormat="1">
      <c r="A615" s="153">
        <v>91</v>
      </c>
      <c r="B615" s="313" t="s">
        <v>733</v>
      </c>
      <c r="C615" s="44" t="s">
        <v>3</v>
      </c>
      <c r="D615" s="41"/>
      <c r="E615" s="8">
        <f t="shared" si="61"/>
        <v>0</v>
      </c>
      <c r="F615" s="9">
        <f t="shared" si="62"/>
        <v>0</v>
      </c>
      <c r="G615" s="10">
        <f t="shared" si="63"/>
        <v>0</v>
      </c>
    </row>
    <row r="616" spans="1:7" s="157" customFormat="1">
      <c r="A616" s="153">
        <v>92</v>
      </c>
      <c r="B616" s="317" t="s">
        <v>272</v>
      </c>
      <c r="C616" s="173" t="s">
        <v>3</v>
      </c>
      <c r="D616" s="174"/>
      <c r="E616" s="175">
        <f t="shared" si="61"/>
        <v>0</v>
      </c>
      <c r="F616" s="176">
        <f t="shared" si="62"/>
        <v>0</v>
      </c>
      <c r="G616" s="177">
        <f t="shared" si="63"/>
        <v>0</v>
      </c>
    </row>
    <row r="617" spans="1:7" s="51" customFormat="1">
      <c r="A617" s="153">
        <v>93</v>
      </c>
      <c r="B617" s="392" t="s">
        <v>734</v>
      </c>
      <c r="C617" s="159" t="s">
        <v>3</v>
      </c>
      <c r="D617" s="164"/>
      <c r="E617" s="170">
        <f t="shared" si="61"/>
        <v>0</v>
      </c>
      <c r="F617" s="171">
        <f t="shared" si="62"/>
        <v>0</v>
      </c>
      <c r="G617" s="172">
        <f t="shared" si="63"/>
        <v>0</v>
      </c>
    </row>
    <row r="618" spans="1:7" s="51" customFormat="1">
      <c r="A618" s="153">
        <v>94</v>
      </c>
      <c r="B618" s="313" t="s">
        <v>735</v>
      </c>
      <c r="C618" s="159" t="s">
        <v>3</v>
      </c>
      <c r="D618" s="164"/>
      <c r="E618" s="170">
        <f t="shared" si="61"/>
        <v>0</v>
      </c>
      <c r="F618" s="171">
        <f t="shared" si="62"/>
        <v>0</v>
      </c>
      <c r="G618" s="172">
        <f t="shared" si="63"/>
        <v>0</v>
      </c>
    </row>
    <row r="619" spans="1:7" s="51" customFormat="1">
      <c r="A619" s="153">
        <v>95</v>
      </c>
      <c r="B619" s="319" t="s">
        <v>736</v>
      </c>
      <c r="C619" s="159" t="s">
        <v>3</v>
      </c>
      <c r="D619" s="164"/>
      <c r="E619" s="170">
        <f t="shared" si="61"/>
        <v>0</v>
      </c>
      <c r="F619" s="171">
        <f t="shared" si="62"/>
        <v>0</v>
      </c>
      <c r="G619" s="172">
        <f t="shared" si="63"/>
        <v>0</v>
      </c>
    </row>
    <row r="620" spans="1:7" s="51" customFormat="1">
      <c r="A620" s="153">
        <v>96</v>
      </c>
      <c r="B620" s="320" t="s">
        <v>737</v>
      </c>
      <c r="C620" s="159" t="s">
        <v>3</v>
      </c>
      <c r="D620" s="164"/>
      <c r="E620" s="170">
        <f t="shared" si="61"/>
        <v>0</v>
      </c>
      <c r="F620" s="171">
        <f t="shared" si="62"/>
        <v>0</v>
      </c>
      <c r="G620" s="172">
        <f t="shared" si="63"/>
        <v>0</v>
      </c>
    </row>
    <row r="621" spans="1:7" s="51" customFormat="1">
      <c r="A621" s="153">
        <v>97</v>
      </c>
      <c r="B621" s="246" t="s">
        <v>738</v>
      </c>
      <c r="C621" s="159" t="s">
        <v>3</v>
      </c>
      <c r="D621" s="164"/>
      <c r="E621" s="170">
        <f t="shared" si="61"/>
        <v>0</v>
      </c>
      <c r="F621" s="171">
        <f t="shared" si="62"/>
        <v>0</v>
      </c>
      <c r="G621" s="172">
        <f t="shared" si="63"/>
        <v>0</v>
      </c>
    </row>
    <row r="622" spans="1:7" s="51" customFormat="1">
      <c r="A622" s="153">
        <v>98</v>
      </c>
      <c r="B622" s="314" t="s">
        <v>739</v>
      </c>
      <c r="C622" s="44" t="s">
        <v>3</v>
      </c>
      <c r="D622" s="41"/>
      <c r="E622" s="8">
        <f t="shared" si="58"/>
        <v>0</v>
      </c>
      <c r="F622" s="9">
        <f t="shared" si="59"/>
        <v>0</v>
      </c>
      <c r="G622" s="10">
        <f t="shared" si="60"/>
        <v>0</v>
      </c>
    </row>
    <row r="623" spans="1:7" s="51" customFormat="1">
      <c r="A623" s="153">
        <v>99</v>
      </c>
      <c r="B623" s="241" t="s">
        <v>394</v>
      </c>
      <c r="C623" s="44" t="s">
        <v>3</v>
      </c>
      <c r="D623" s="41"/>
      <c r="E623" s="8">
        <f t="shared" si="58"/>
        <v>0</v>
      </c>
      <c r="F623" s="9">
        <f t="shared" si="59"/>
        <v>0</v>
      </c>
      <c r="G623" s="10">
        <f t="shared" si="60"/>
        <v>0</v>
      </c>
    </row>
    <row r="624" spans="1:7" s="51" customFormat="1">
      <c r="A624" s="153">
        <v>100</v>
      </c>
      <c r="B624" s="241" t="s">
        <v>740</v>
      </c>
      <c r="C624" s="44" t="s">
        <v>3</v>
      </c>
      <c r="D624" s="41"/>
      <c r="E624" s="8">
        <f t="shared" ref="E624:E628" si="64">ROUNDDOWN(D624/192,0)</f>
        <v>0</v>
      </c>
      <c r="F624" s="9">
        <f t="shared" ref="F624:F628" si="65">ROUNDDOWN((D624-E624*192)/24,0)</f>
        <v>0</v>
      </c>
      <c r="G624" s="10">
        <f t="shared" ref="G624:G628" si="66">D624-E624*192-F624*24</f>
        <v>0</v>
      </c>
    </row>
    <row r="625" spans="1:7" s="51" customFormat="1">
      <c r="A625" s="153">
        <v>101</v>
      </c>
      <c r="B625" s="241" t="s">
        <v>741</v>
      </c>
      <c r="C625" s="44" t="s">
        <v>3</v>
      </c>
      <c r="D625" s="41"/>
      <c r="E625" s="8">
        <f t="shared" si="64"/>
        <v>0</v>
      </c>
      <c r="F625" s="9">
        <f t="shared" si="65"/>
        <v>0</v>
      </c>
      <c r="G625" s="10">
        <f t="shared" si="66"/>
        <v>0</v>
      </c>
    </row>
    <row r="626" spans="1:7" s="51" customFormat="1">
      <c r="A626" s="153">
        <v>102</v>
      </c>
      <c r="B626" s="246" t="s">
        <v>742</v>
      </c>
      <c r="C626" s="44" t="s">
        <v>3</v>
      </c>
      <c r="D626" s="41"/>
      <c r="E626" s="8">
        <f t="shared" si="64"/>
        <v>0</v>
      </c>
      <c r="F626" s="9">
        <f t="shared" si="65"/>
        <v>0</v>
      </c>
      <c r="G626" s="10">
        <f t="shared" si="66"/>
        <v>0</v>
      </c>
    </row>
    <row r="627" spans="1:7" s="51" customFormat="1">
      <c r="A627" s="153">
        <v>103</v>
      </c>
      <c r="B627" s="246" t="s">
        <v>743</v>
      </c>
      <c r="C627" s="44" t="s">
        <v>3</v>
      </c>
      <c r="D627" s="41"/>
      <c r="E627" s="8">
        <f t="shared" si="64"/>
        <v>0</v>
      </c>
      <c r="F627" s="9">
        <f t="shared" si="65"/>
        <v>0</v>
      </c>
      <c r="G627" s="10">
        <f t="shared" si="66"/>
        <v>0</v>
      </c>
    </row>
    <row r="628" spans="1:7" s="51" customFormat="1" ht="15.75" thickBot="1">
      <c r="A628" s="178">
        <v>104</v>
      </c>
      <c r="B628" s="321" t="s">
        <v>744</v>
      </c>
      <c r="C628" s="98" t="s">
        <v>3</v>
      </c>
      <c r="D628" s="45"/>
      <c r="E628" s="11">
        <f t="shared" si="64"/>
        <v>0</v>
      </c>
      <c r="F628" s="20">
        <f t="shared" si="65"/>
        <v>0</v>
      </c>
      <c r="G628" s="12">
        <f t="shared" si="66"/>
        <v>0</v>
      </c>
    </row>
    <row r="629" spans="1:7" s="51" customFormat="1" ht="16.5" thickBot="1">
      <c r="A629" s="112"/>
      <c r="B629" s="274" t="s">
        <v>15</v>
      </c>
      <c r="C629" s="22"/>
      <c r="D629" s="446">
        <f>SUM(D525:D628)</f>
        <v>0</v>
      </c>
      <c r="E629" s="25">
        <f>SUM(E525:E628)</f>
        <v>0</v>
      </c>
      <c r="F629" s="25">
        <f>SUM(F525:F628)</f>
        <v>0</v>
      </c>
      <c r="G629" s="25">
        <f>SUM(G525:G628)</f>
        <v>0</v>
      </c>
    </row>
    <row r="630" spans="1:7" s="51" customFormat="1" ht="15.75">
      <c r="A630" s="112"/>
      <c r="B630" s="274" t="s">
        <v>8</v>
      </c>
      <c r="C630" s="128"/>
      <c r="D630" s="447">
        <f>ROUNDDOWN(D629/192,0)</f>
        <v>0</v>
      </c>
      <c r="E630" s="59"/>
      <c r="F630" s="59"/>
      <c r="G630" s="59"/>
    </row>
    <row r="631" spans="1:7" s="51" customFormat="1" ht="15.75">
      <c r="A631" s="112"/>
      <c r="B631" s="274" t="s">
        <v>5</v>
      </c>
      <c r="C631" s="128"/>
      <c r="D631" s="448">
        <f>ROUNDDOWN((D629-D630*192)/24,0)</f>
        <v>0</v>
      </c>
      <c r="E631" s="59"/>
      <c r="F631" s="59"/>
      <c r="G631" s="59"/>
    </row>
    <row r="632" spans="1:7" s="51" customFormat="1" ht="16.5" thickBot="1">
      <c r="A632" s="112"/>
      <c r="B632" s="274" t="s">
        <v>6</v>
      </c>
      <c r="C632" s="128"/>
      <c r="D632" s="449">
        <f>D629-D630*192-D631*24</f>
        <v>0</v>
      </c>
      <c r="E632" s="59"/>
      <c r="F632" s="59"/>
      <c r="G632" s="59"/>
    </row>
    <row r="633" spans="1:7" s="51" customFormat="1">
      <c r="A633" s="112"/>
      <c r="B633" s="275"/>
      <c r="C633" s="65"/>
      <c r="D633" s="78"/>
      <c r="E633" s="63"/>
      <c r="F633" s="63"/>
      <c r="G633" s="63"/>
    </row>
    <row r="634" spans="1:7" s="51" customFormat="1">
      <c r="A634" s="134"/>
      <c r="B634" s="322"/>
      <c r="C634" s="52"/>
      <c r="D634" s="53"/>
      <c r="E634" s="53"/>
      <c r="F634" s="53"/>
      <c r="G634" s="53"/>
    </row>
    <row r="635" spans="1:7" s="51" customFormat="1" ht="15" customHeight="1" thickBot="1">
      <c r="A635" s="134"/>
      <c r="B635" s="322"/>
      <c r="C635" s="52"/>
      <c r="D635" s="53"/>
      <c r="E635" s="53"/>
      <c r="F635" s="53"/>
      <c r="G635" s="53"/>
    </row>
    <row r="636" spans="1:7" s="51" customFormat="1" ht="18.75" thickBot="1">
      <c r="A636" s="137"/>
      <c r="B636" s="278" t="s">
        <v>19</v>
      </c>
      <c r="C636" s="73"/>
      <c r="D636" s="453">
        <f>D792</f>
        <v>0</v>
      </c>
      <c r="E636" s="73"/>
      <c r="F636" s="73"/>
      <c r="G636" s="74"/>
    </row>
    <row r="637" spans="1:7" s="51" customFormat="1">
      <c r="A637" s="154">
        <v>1</v>
      </c>
      <c r="B637" s="380" t="s">
        <v>274</v>
      </c>
      <c r="C637" s="42" t="s">
        <v>7</v>
      </c>
      <c r="D637" s="39"/>
      <c r="E637" s="15">
        <f t="shared" ref="E637" si="67">ROUNDDOWN(D637/288,0)</f>
        <v>0</v>
      </c>
      <c r="F637" s="3">
        <f t="shared" ref="F637" si="68">ROUNDDOWN((D637-E637*288)/24,0)</f>
        <v>0</v>
      </c>
      <c r="G637" s="4">
        <f t="shared" ref="G637" si="69">D637-E637*288-F637*24</f>
        <v>0</v>
      </c>
    </row>
    <row r="638" spans="1:7" s="51" customFormat="1">
      <c r="A638" s="155">
        <v>2</v>
      </c>
      <c r="B638" s="245" t="s">
        <v>275</v>
      </c>
      <c r="C638" s="44" t="s">
        <v>7</v>
      </c>
      <c r="D638" s="40"/>
      <c r="E638" s="16">
        <f t="shared" ref="E638:E701" si="70">ROUNDDOWN(D638/288,0)</f>
        <v>0</v>
      </c>
      <c r="F638" s="13">
        <f t="shared" ref="F638:F701" si="71">ROUNDDOWN((D638-E638*288)/24,0)</f>
        <v>0</v>
      </c>
      <c r="G638" s="14">
        <f t="shared" ref="G638:G701" si="72">D638-E638*288-F638*24</f>
        <v>0</v>
      </c>
    </row>
    <row r="639" spans="1:7" s="51" customFormat="1">
      <c r="A639" s="155">
        <v>3</v>
      </c>
      <c r="B639" s="317" t="s">
        <v>276</v>
      </c>
      <c r="C639" s="44" t="s">
        <v>7</v>
      </c>
      <c r="D639" s="40"/>
      <c r="E639" s="16">
        <f t="shared" si="70"/>
        <v>0</v>
      </c>
      <c r="F639" s="13">
        <f t="shared" si="71"/>
        <v>0</v>
      </c>
      <c r="G639" s="14">
        <f t="shared" si="72"/>
        <v>0</v>
      </c>
    </row>
    <row r="640" spans="1:7" s="51" customFormat="1">
      <c r="A640" s="155">
        <v>4</v>
      </c>
      <c r="B640" s="317" t="s">
        <v>277</v>
      </c>
      <c r="C640" s="44" t="s">
        <v>7</v>
      </c>
      <c r="D640" s="40"/>
      <c r="E640" s="16">
        <f t="shared" si="70"/>
        <v>0</v>
      </c>
      <c r="F640" s="13">
        <f t="shared" si="71"/>
        <v>0</v>
      </c>
      <c r="G640" s="14">
        <f t="shared" si="72"/>
        <v>0</v>
      </c>
    </row>
    <row r="641" spans="1:7" s="51" customFormat="1">
      <c r="A641" s="155">
        <v>5</v>
      </c>
      <c r="B641" s="323" t="s">
        <v>745</v>
      </c>
      <c r="C641" s="44" t="s">
        <v>7</v>
      </c>
      <c r="D641" s="40"/>
      <c r="E641" s="16">
        <f t="shared" si="70"/>
        <v>0</v>
      </c>
      <c r="F641" s="13">
        <f t="shared" si="71"/>
        <v>0</v>
      </c>
      <c r="G641" s="14">
        <f t="shared" si="72"/>
        <v>0</v>
      </c>
    </row>
    <row r="642" spans="1:7" s="51" customFormat="1">
      <c r="A642" s="155">
        <v>6</v>
      </c>
      <c r="B642" s="317" t="s">
        <v>278</v>
      </c>
      <c r="C642" s="44" t="s">
        <v>7</v>
      </c>
      <c r="D642" s="40"/>
      <c r="E642" s="16">
        <f t="shared" si="70"/>
        <v>0</v>
      </c>
      <c r="F642" s="13">
        <f t="shared" si="71"/>
        <v>0</v>
      </c>
      <c r="G642" s="14">
        <f t="shared" si="72"/>
        <v>0</v>
      </c>
    </row>
    <row r="643" spans="1:7" s="51" customFormat="1" ht="15" customHeight="1">
      <c r="A643" s="155">
        <v>7</v>
      </c>
      <c r="B643" s="245" t="s">
        <v>279</v>
      </c>
      <c r="C643" s="44" t="s">
        <v>7</v>
      </c>
      <c r="D643" s="40"/>
      <c r="E643" s="16">
        <f t="shared" si="70"/>
        <v>0</v>
      </c>
      <c r="F643" s="13">
        <f t="shared" si="71"/>
        <v>0</v>
      </c>
      <c r="G643" s="14">
        <f t="shared" si="72"/>
        <v>0</v>
      </c>
    </row>
    <row r="644" spans="1:7" s="51" customFormat="1" ht="15" customHeight="1">
      <c r="A644" s="155">
        <v>8</v>
      </c>
      <c r="B644" s="324" t="s">
        <v>746</v>
      </c>
      <c r="C644" s="44" t="s">
        <v>7</v>
      </c>
      <c r="D644" s="40"/>
      <c r="E644" s="16">
        <f t="shared" si="70"/>
        <v>0</v>
      </c>
      <c r="F644" s="13">
        <f t="shared" si="71"/>
        <v>0</v>
      </c>
      <c r="G644" s="14">
        <f t="shared" si="72"/>
        <v>0</v>
      </c>
    </row>
    <row r="645" spans="1:7" s="51" customFormat="1" ht="15" customHeight="1">
      <c r="A645" s="155">
        <v>9</v>
      </c>
      <c r="B645" s="245" t="s">
        <v>280</v>
      </c>
      <c r="C645" s="44" t="s">
        <v>7</v>
      </c>
      <c r="D645" s="40"/>
      <c r="E645" s="16">
        <f t="shared" si="70"/>
        <v>0</v>
      </c>
      <c r="F645" s="13">
        <f t="shared" si="71"/>
        <v>0</v>
      </c>
      <c r="G645" s="14">
        <f t="shared" si="72"/>
        <v>0</v>
      </c>
    </row>
    <row r="646" spans="1:7" s="51" customFormat="1" ht="15" customHeight="1">
      <c r="A646" s="155">
        <v>10</v>
      </c>
      <c r="B646" s="323" t="s">
        <v>747</v>
      </c>
      <c r="C646" s="44" t="s">
        <v>7</v>
      </c>
      <c r="D646" s="40"/>
      <c r="E646" s="16">
        <f t="shared" si="70"/>
        <v>0</v>
      </c>
      <c r="F646" s="13">
        <f t="shared" si="71"/>
        <v>0</v>
      </c>
      <c r="G646" s="14">
        <f t="shared" si="72"/>
        <v>0</v>
      </c>
    </row>
    <row r="647" spans="1:7" s="51" customFormat="1" ht="15" customHeight="1">
      <c r="A647" s="155">
        <v>11</v>
      </c>
      <c r="B647" s="323" t="s">
        <v>748</v>
      </c>
      <c r="C647" s="44" t="s">
        <v>7</v>
      </c>
      <c r="D647" s="40"/>
      <c r="E647" s="16">
        <f t="shared" si="70"/>
        <v>0</v>
      </c>
      <c r="F647" s="13">
        <f t="shared" si="71"/>
        <v>0</v>
      </c>
      <c r="G647" s="14">
        <f t="shared" si="72"/>
        <v>0</v>
      </c>
    </row>
    <row r="648" spans="1:7" s="51" customFormat="1" ht="15" customHeight="1">
      <c r="A648" s="155">
        <v>12</v>
      </c>
      <c r="B648" s="323" t="s">
        <v>749</v>
      </c>
      <c r="C648" s="44" t="s">
        <v>7</v>
      </c>
      <c r="D648" s="40"/>
      <c r="E648" s="16">
        <f t="shared" si="70"/>
        <v>0</v>
      </c>
      <c r="F648" s="13">
        <f t="shared" si="71"/>
        <v>0</v>
      </c>
      <c r="G648" s="14">
        <f t="shared" si="72"/>
        <v>0</v>
      </c>
    </row>
    <row r="649" spans="1:7" s="51" customFormat="1" ht="15" customHeight="1">
      <c r="A649" s="155">
        <v>13</v>
      </c>
      <c r="B649" s="245" t="s">
        <v>281</v>
      </c>
      <c r="C649" s="44" t="s">
        <v>7</v>
      </c>
      <c r="D649" s="40"/>
      <c r="E649" s="16">
        <f t="shared" si="70"/>
        <v>0</v>
      </c>
      <c r="F649" s="13">
        <f t="shared" si="71"/>
        <v>0</v>
      </c>
      <c r="G649" s="14">
        <f t="shared" si="72"/>
        <v>0</v>
      </c>
    </row>
    <row r="650" spans="1:7" s="51" customFormat="1" ht="15" customHeight="1">
      <c r="A650" s="155">
        <v>14</v>
      </c>
      <c r="B650" s="356" t="s">
        <v>282</v>
      </c>
      <c r="C650" s="44" t="s">
        <v>7</v>
      </c>
      <c r="D650" s="40"/>
      <c r="E650" s="16">
        <f t="shared" si="70"/>
        <v>0</v>
      </c>
      <c r="F650" s="13">
        <f t="shared" si="71"/>
        <v>0</v>
      </c>
      <c r="G650" s="14">
        <f t="shared" si="72"/>
        <v>0</v>
      </c>
    </row>
    <row r="651" spans="1:7" s="51" customFormat="1" ht="15" customHeight="1">
      <c r="A651" s="155">
        <v>15</v>
      </c>
      <c r="B651" s="245" t="s">
        <v>283</v>
      </c>
      <c r="C651" s="44" t="s">
        <v>7</v>
      </c>
      <c r="D651" s="40"/>
      <c r="E651" s="16">
        <f t="shared" si="70"/>
        <v>0</v>
      </c>
      <c r="F651" s="13">
        <f t="shared" si="71"/>
        <v>0</v>
      </c>
      <c r="G651" s="14">
        <f t="shared" si="72"/>
        <v>0</v>
      </c>
    </row>
    <row r="652" spans="1:7" s="51" customFormat="1" ht="15" customHeight="1">
      <c r="A652" s="155">
        <v>16</v>
      </c>
      <c r="B652" s="397" t="s">
        <v>750</v>
      </c>
      <c r="C652" s="44" t="s">
        <v>7</v>
      </c>
      <c r="D652" s="40"/>
      <c r="E652" s="16">
        <f t="shared" si="70"/>
        <v>0</v>
      </c>
      <c r="F652" s="13">
        <f t="shared" si="71"/>
        <v>0</v>
      </c>
      <c r="G652" s="14">
        <f t="shared" si="72"/>
        <v>0</v>
      </c>
    </row>
    <row r="653" spans="1:7" s="51" customFormat="1" ht="15" customHeight="1">
      <c r="A653" s="155">
        <v>17</v>
      </c>
      <c r="B653" s="323" t="s">
        <v>751</v>
      </c>
      <c r="C653" s="44" t="s">
        <v>7</v>
      </c>
      <c r="D653" s="40"/>
      <c r="E653" s="16">
        <f t="shared" si="70"/>
        <v>0</v>
      </c>
      <c r="F653" s="13">
        <f t="shared" si="71"/>
        <v>0</v>
      </c>
      <c r="G653" s="14">
        <f t="shared" si="72"/>
        <v>0</v>
      </c>
    </row>
    <row r="654" spans="1:7" s="51" customFormat="1" ht="15" customHeight="1">
      <c r="A654" s="155">
        <v>18</v>
      </c>
      <c r="B654" s="325" t="s">
        <v>752</v>
      </c>
      <c r="C654" s="44" t="s">
        <v>7</v>
      </c>
      <c r="D654" s="40"/>
      <c r="E654" s="16">
        <f t="shared" si="70"/>
        <v>0</v>
      </c>
      <c r="F654" s="13">
        <f t="shared" si="71"/>
        <v>0</v>
      </c>
      <c r="G654" s="14">
        <f t="shared" si="72"/>
        <v>0</v>
      </c>
    </row>
    <row r="655" spans="1:7" s="51" customFormat="1" ht="15" customHeight="1">
      <c r="A655" s="155">
        <v>19</v>
      </c>
      <c r="B655" s="397" t="s">
        <v>753</v>
      </c>
      <c r="C655" s="44" t="s">
        <v>7</v>
      </c>
      <c r="D655" s="40"/>
      <c r="E655" s="16">
        <f t="shared" si="70"/>
        <v>0</v>
      </c>
      <c r="F655" s="13">
        <f t="shared" si="71"/>
        <v>0</v>
      </c>
      <c r="G655" s="14">
        <f t="shared" si="72"/>
        <v>0</v>
      </c>
    </row>
    <row r="656" spans="1:7" s="51" customFormat="1" ht="15" customHeight="1">
      <c r="A656" s="155">
        <v>20</v>
      </c>
      <c r="B656" s="317" t="s">
        <v>284</v>
      </c>
      <c r="C656" s="44" t="s">
        <v>7</v>
      </c>
      <c r="D656" s="40"/>
      <c r="E656" s="16">
        <f t="shared" si="70"/>
        <v>0</v>
      </c>
      <c r="F656" s="13">
        <f t="shared" si="71"/>
        <v>0</v>
      </c>
      <c r="G656" s="14">
        <f t="shared" si="72"/>
        <v>0</v>
      </c>
    </row>
    <row r="657" spans="1:7" s="51" customFormat="1" ht="15" customHeight="1">
      <c r="A657" s="155">
        <v>21</v>
      </c>
      <c r="B657" s="317" t="s">
        <v>285</v>
      </c>
      <c r="C657" s="44" t="s">
        <v>7</v>
      </c>
      <c r="D657" s="40"/>
      <c r="E657" s="16">
        <f t="shared" si="70"/>
        <v>0</v>
      </c>
      <c r="F657" s="13">
        <f t="shared" si="71"/>
        <v>0</v>
      </c>
      <c r="G657" s="14">
        <f t="shared" si="72"/>
        <v>0</v>
      </c>
    </row>
    <row r="658" spans="1:7" s="51" customFormat="1" ht="15" customHeight="1">
      <c r="A658" s="155">
        <v>22</v>
      </c>
      <c r="B658" s="326" t="s">
        <v>754</v>
      </c>
      <c r="C658" s="44" t="s">
        <v>7</v>
      </c>
      <c r="D658" s="40"/>
      <c r="E658" s="16">
        <f t="shared" si="70"/>
        <v>0</v>
      </c>
      <c r="F658" s="13">
        <f t="shared" si="71"/>
        <v>0</v>
      </c>
      <c r="G658" s="14">
        <f t="shared" si="72"/>
        <v>0</v>
      </c>
    </row>
    <row r="659" spans="1:7" s="51" customFormat="1" ht="15" customHeight="1">
      <c r="A659" s="155">
        <v>23</v>
      </c>
      <c r="B659" s="245" t="s">
        <v>286</v>
      </c>
      <c r="C659" s="44" t="s">
        <v>7</v>
      </c>
      <c r="D659" s="40"/>
      <c r="E659" s="16">
        <f t="shared" si="70"/>
        <v>0</v>
      </c>
      <c r="F659" s="13">
        <f t="shared" si="71"/>
        <v>0</v>
      </c>
      <c r="G659" s="14">
        <f t="shared" si="72"/>
        <v>0</v>
      </c>
    </row>
    <row r="660" spans="1:7" s="51" customFormat="1" ht="15" customHeight="1">
      <c r="A660" s="155">
        <v>24</v>
      </c>
      <c r="B660" s="323" t="s">
        <v>755</v>
      </c>
      <c r="C660" s="44" t="s">
        <v>7</v>
      </c>
      <c r="D660" s="40"/>
      <c r="E660" s="16">
        <f t="shared" si="70"/>
        <v>0</v>
      </c>
      <c r="F660" s="13">
        <f t="shared" si="71"/>
        <v>0</v>
      </c>
      <c r="G660" s="14">
        <f t="shared" si="72"/>
        <v>0</v>
      </c>
    </row>
    <row r="661" spans="1:7" s="51" customFormat="1" ht="15" customHeight="1">
      <c r="A661" s="155">
        <v>25</v>
      </c>
      <c r="B661" s="320" t="s">
        <v>756</v>
      </c>
      <c r="C661" s="44" t="s">
        <v>7</v>
      </c>
      <c r="D661" s="40"/>
      <c r="E661" s="16">
        <f t="shared" si="70"/>
        <v>0</v>
      </c>
      <c r="F661" s="13">
        <f t="shared" si="71"/>
        <v>0</v>
      </c>
      <c r="G661" s="14">
        <f t="shared" si="72"/>
        <v>0</v>
      </c>
    </row>
    <row r="662" spans="1:7" s="51" customFormat="1" ht="15" customHeight="1">
      <c r="A662" s="155">
        <v>26</v>
      </c>
      <c r="B662" s="317" t="s">
        <v>287</v>
      </c>
      <c r="C662" s="44" t="s">
        <v>7</v>
      </c>
      <c r="D662" s="40"/>
      <c r="E662" s="16">
        <f t="shared" si="70"/>
        <v>0</v>
      </c>
      <c r="F662" s="13">
        <f t="shared" si="71"/>
        <v>0</v>
      </c>
      <c r="G662" s="14">
        <f t="shared" si="72"/>
        <v>0</v>
      </c>
    </row>
    <row r="663" spans="1:7" s="51" customFormat="1" ht="15" customHeight="1">
      <c r="A663" s="155">
        <v>27</v>
      </c>
      <c r="B663" s="327" t="s">
        <v>757</v>
      </c>
      <c r="C663" s="44" t="s">
        <v>7</v>
      </c>
      <c r="D663" s="40"/>
      <c r="E663" s="16">
        <f t="shared" si="70"/>
        <v>0</v>
      </c>
      <c r="F663" s="13">
        <f t="shared" si="71"/>
        <v>0</v>
      </c>
      <c r="G663" s="14">
        <f t="shared" si="72"/>
        <v>0</v>
      </c>
    </row>
    <row r="664" spans="1:7" s="51" customFormat="1" ht="15" customHeight="1">
      <c r="A664" s="155">
        <v>28</v>
      </c>
      <c r="B664" s="317" t="s">
        <v>288</v>
      </c>
      <c r="C664" s="44" t="s">
        <v>7</v>
      </c>
      <c r="D664" s="40"/>
      <c r="E664" s="16">
        <f t="shared" si="70"/>
        <v>0</v>
      </c>
      <c r="F664" s="13">
        <f t="shared" si="71"/>
        <v>0</v>
      </c>
      <c r="G664" s="14">
        <f t="shared" si="72"/>
        <v>0</v>
      </c>
    </row>
    <row r="665" spans="1:7" s="51" customFormat="1" ht="15" customHeight="1">
      <c r="A665" s="155">
        <v>29</v>
      </c>
      <c r="B665" s="245" t="s">
        <v>289</v>
      </c>
      <c r="C665" s="44" t="s">
        <v>7</v>
      </c>
      <c r="D665" s="40"/>
      <c r="E665" s="16">
        <f t="shared" si="70"/>
        <v>0</v>
      </c>
      <c r="F665" s="13">
        <f t="shared" si="71"/>
        <v>0</v>
      </c>
      <c r="G665" s="14">
        <f t="shared" si="72"/>
        <v>0</v>
      </c>
    </row>
    <row r="666" spans="1:7" s="51" customFormat="1" ht="15" customHeight="1">
      <c r="A666" s="155">
        <v>30</v>
      </c>
      <c r="B666" s="317" t="s">
        <v>290</v>
      </c>
      <c r="C666" s="44" t="s">
        <v>7</v>
      </c>
      <c r="D666" s="40"/>
      <c r="E666" s="16">
        <f t="shared" si="70"/>
        <v>0</v>
      </c>
      <c r="F666" s="13">
        <f t="shared" si="71"/>
        <v>0</v>
      </c>
      <c r="G666" s="14">
        <f t="shared" si="72"/>
        <v>0</v>
      </c>
    </row>
    <row r="667" spans="1:7" s="51" customFormat="1" ht="15" customHeight="1">
      <c r="A667" s="155">
        <v>31</v>
      </c>
      <c r="B667" s="245" t="s">
        <v>291</v>
      </c>
      <c r="C667" s="44" t="s">
        <v>7</v>
      </c>
      <c r="D667" s="40"/>
      <c r="E667" s="16">
        <f t="shared" si="70"/>
        <v>0</v>
      </c>
      <c r="F667" s="13">
        <f t="shared" si="71"/>
        <v>0</v>
      </c>
      <c r="G667" s="14">
        <f t="shared" si="72"/>
        <v>0</v>
      </c>
    </row>
    <row r="668" spans="1:7" s="51" customFormat="1" ht="15" customHeight="1">
      <c r="A668" s="155">
        <v>32</v>
      </c>
      <c r="B668" s="313" t="s">
        <v>758</v>
      </c>
      <c r="C668" s="44" t="s">
        <v>7</v>
      </c>
      <c r="D668" s="40"/>
      <c r="E668" s="16">
        <f t="shared" si="70"/>
        <v>0</v>
      </c>
      <c r="F668" s="13">
        <f t="shared" si="71"/>
        <v>0</v>
      </c>
      <c r="G668" s="14">
        <f t="shared" si="72"/>
        <v>0</v>
      </c>
    </row>
    <row r="669" spans="1:7" s="51" customFormat="1" ht="15" customHeight="1">
      <c r="A669" s="155">
        <v>33</v>
      </c>
      <c r="B669" s="356" t="s">
        <v>292</v>
      </c>
      <c r="C669" s="44" t="s">
        <v>7</v>
      </c>
      <c r="D669" s="40"/>
      <c r="E669" s="16">
        <f t="shared" si="70"/>
        <v>0</v>
      </c>
      <c r="F669" s="13">
        <f t="shared" si="71"/>
        <v>0</v>
      </c>
      <c r="G669" s="14">
        <f t="shared" si="72"/>
        <v>0</v>
      </c>
    </row>
    <row r="670" spans="1:7" s="51" customFormat="1" ht="15" customHeight="1">
      <c r="A670" s="155">
        <v>34</v>
      </c>
      <c r="B670" s="245" t="s">
        <v>293</v>
      </c>
      <c r="C670" s="44" t="s">
        <v>7</v>
      </c>
      <c r="D670" s="40"/>
      <c r="E670" s="16">
        <f t="shared" si="70"/>
        <v>0</v>
      </c>
      <c r="F670" s="13">
        <f t="shared" si="71"/>
        <v>0</v>
      </c>
      <c r="G670" s="14">
        <f t="shared" si="72"/>
        <v>0</v>
      </c>
    </row>
    <row r="671" spans="1:7" s="51" customFormat="1" ht="15" customHeight="1">
      <c r="A671" s="155">
        <v>35</v>
      </c>
      <c r="B671" s="245" t="s">
        <v>294</v>
      </c>
      <c r="C671" s="44" t="s">
        <v>7</v>
      </c>
      <c r="D671" s="40"/>
      <c r="E671" s="16">
        <f t="shared" si="70"/>
        <v>0</v>
      </c>
      <c r="F671" s="13">
        <f t="shared" si="71"/>
        <v>0</v>
      </c>
      <c r="G671" s="14">
        <f t="shared" si="72"/>
        <v>0</v>
      </c>
    </row>
    <row r="672" spans="1:7" s="51" customFormat="1" ht="15" customHeight="1">
      <c r="A672" s="155">
        <v>36</v>
      </c>
      <c r="B672" s="245" t="s">
        <v>295</v>
      </c>
      <c r="C672" s="44" t="s">
        <v>7</v>
      </c>
      <c r="D672" s="40"/>
      <c r="E672" s="16">
        <f t="shared" si="70"/>
        <v>0</v>
      </c>
      <c r="F672" s="13">
        <f t="shared" si="71"/>
        <v>0</v>
      </c>
      <c r="G672" s="14">
        <f t="shared" si="72"/>
        <v>0</v>
      </c>
    </row>
    <row r="673" spans="1:7" s="51" customFormat="1" ht="15" customHeight="1">
      <c r="A673" s="155">
        <v>37</v>
      </c>
      <c r="B673" s="323" t="s">
        <v>759</v>
      </c>
      <c r="C673" s="44" t="s">
        <v>7</v>
      </c>
      <c r="D673" s="40"/>
      <c r="E673" s="16">
        <f t="shared" si="70"/>
        <v>0</v>
      </c>
      <c r="F673" s="13">
        <f t="shared" si="71"/>
        <v>0</v>
      </c>
      <c r="G673" s="14">
        <f t="shared" si="72"/>
        <v>0</v>
      </c>
    </row>
    <row r="674" spans="1:7" s="51" customFormat="1" ht="15" customHeight="1">
      <c r="A674" s="155">
        <v>38</v>
      </c>
      <c r="B674" s="317" t="s">
        <v>361</v>
      </c>
      <c r="C674" s="44" t="s">
        <v>7</v>
      </c>
      <c r="D674" s="40"/>
      <c r="E674" s="16">
        <f t="shared" si="70"/>
        <v>0</v>
      </c>
      <c r="F674" s="13">
        <f t="shared" si="71"/>
        <v>0</v>
      </c>
      <c r="G674" s="14">
        <f t="shared" si="72"/>
        <v>0</v>
      </c>
    </row>
    <row r="675" spans="1:7" s="51" customFormat="1" ht="15" customHeight="1">
      <c r="A675" s="155">
        <v>39</v>
      </c>
      <c r="B675" s="245" t="s">
        <v>296</v>
      </c>
      <c r="C675" s="44" t="s">
        <v>7</v>
      </c>
      <c r="D675" s="40"/>
      <c r="E675" s="16">
        <f t="shared" si="70"/>
        <v>0</v>
      </c>
      <c r="F675" s="13">
        <f t="shared" si="71"/>
        <v>0</v>
      </c>
      <c r="G675" s="14">
        <f t="shared" si="72"/>
        <v>0</v>
      </c>
    </row>
    <row r="676" spans="1:7" s="51" customFormat="1" ht="15" customHeight="1">
      <c r="A676" s="155">
        <v>40</v>
      </c>
      <c r="B676" s="245" t="s">
        <v>297</v>
      </c>
      <c r="C676" s="44" t="s">
        <v>7</v>
      </c>
      <c r="D676" s="40"/>
      <c r="E676" s="16">
        <f t="shared" si="70"/>
        <v>0</v>
      </c>
      <c r="F676" s="13">
        <f t="shared" si="71"/>
        <v>0</v>
      </c>
      <c r="G676" s="14">
        <f t="shared" si="72"/>
        <v>0</v>
      </c>
    </row>
    <row r="677" spans="1:7" s="51" customFormat="1" ht="15" customHeight="1">
      <c r="A677" s="155">
        <v>41</v>
      </c>
      <c r="B677" s="323" t="s">
        <v>760</v>
      </c>
      <c r="C677" s="44" t="s">
        <v>7</v>
      </c>
      <c r="D677" s="40"/>
      <c r="E677" s="16">
        <f t="shared" si="70"/>
        <v>0</v>
      </c>
      <c r="F677" s="13">
        <f t="shared" si="71"/>
        <v>0</v>
      </c>
      <c r="G677" s="14">
        <f t="shared" si="72"/>
        <v>0</v>
      </c>
    </row>
    <row r="678" spans="1:7" s="51" customFormat="1" ht="15" customHeight="1">
      <c r="A678" s="155">
        <v>42</v>
      </c>
      <c r="B678" s="323" t="s">
        <v>761</v>
      </c>
      <c r="C678" s="44" t="s">
        <v>7</v>
      </c>
      <c r="D678" s="40"/>
      <c r="E678" s="16">
        <f t="shared" si="70"/>
        <v>0</v>
      </c>
      <c r="F678" s="13">
        <f t="shared" si="71"/>
        <v>0</v>
      </c>
      <c r="G678" s="14">
        <f t="shared" si="72"/>
        <v>0</v>
      </c>
    </row>
    <row r="679" spans="1:7" s="51" customFormat="1" ht="15" customHeight="1">
      <c r="A679" s="155">
        <v>43</v>
      </c>
      <c r="B679" s="245" t="s">
        <v>298</v>
      </c>
      <c r="C679" s="44" t="s">
        <v>7</v>
      </c>
      <c r="D679" s="40"/>
      <c r="E679" s="16">
        <f t="shared" si="70"/>
        <v>0</v>
      </c>
      <c r="F679" s="13">
        <f t="shared" si="71"/>
        <v>0</v>
      </c>
      <c r="G679" s="14">
        <f t="shared" si="72"/>
        <v>0</v>
      </c>
    </row>
    <row r="680" spans="1:7" s="51" customFormat="1" ht="15" customHeight="1">
      <c r="A680" s="155">
        <v>44</v>
      </c>
      <c r="B680" s="245" t="s">
        <v>299</v>
      </c>
      <c r="C680" s="44" t="s">
        <v>7</v>
      </c>
      <c r="D680" s="40"/>
      <c r="E680" s="16">
        <f t="shared" si="70"/>
        <v>0</v>
      </c>
      <c r="F680" s="13">
        <f t="shared" si="71"/>
        <v>0</v>
      </c>
      <c r="G680" s="14">
        <f t="shared" si="72"/>
        <v>0</v>
      </c>
    </row>
    <row r="681" spans="1:7" s="51" customFormat="1" ht="15" customHeight="1">
      <c r="A681" s="155">
        <v>45</v>
      </c>
      <c r="B681" s="245" t="s">
        <v>300</v>
      </c>
      <c r="C681" s="44" t="s">
        <v>7</v>
      </c>
      <c r="D681" s="40"/>
      <c r="E681" s="16">
        <f t="shared" si="70"/>
        <v>0</v>
      </c>
      <c r="F681" s="13">
        <f t="shared" si="71"/>
        <v>0</v>
      </c>
      <c r="G681" s="14">
        <f t="shared" si="72"/>
        <v>0</v>
      </c>
    </row>
    <row r="682" spans="1:7" s="51" customFormat="1" ht="15" customHeight="1">
      <c r="A682" s="155">
        <v>46</v>
      </c>
      <c r="B682" s="323" t="s">
        <v>762</v>
      </c>
      <c r="C682" s="44" t="s">
        <v>7</v>
      </c>
      <c r="D682" s="40"/>
      <c r="E682" s="16">
        <f t="shared" si="70"/>
        <v>0</v>
      </c>
      <c r="F682" s="13">
        <f t="shared" si="71"/>
        <v>0</v>
      </c>
      <c r="G682" s="14">
        <f t="shared" si="72"/>
        <v>0</v>
      </c>
    </row>
    <row r="683" spans="1:7" s="51" customFormat="1" ht="15" customHeight="1">
      <c r="A683" s="155">
        <v>47</v>
      </c>
      <c r="B683" s="328" t="s">
        <v>763</v>
      </c>
      <c r="C683" s="44" t="s">
        <v>7</v>
      </c>
      <c r="D683" s="40"/>
      <c r="E683" s="16">
        <f t="shared" si="70"/>
        <v>0</v>
      </c>
      <c r="F683" s="13">
        <f t="shared" si="71"/>
        <v>0</v>
      </c>
      <c r="G683" s="14">
        <f t="shared" si="72"/>
        <v>0</v>
      </c>
    </row>
    <row r="684" spans="1:7" s="51" customFormat="1" ht="15" customHeight="1">
      <c r="A684" s="155">
        <v>48</v>
      </c>
      <c r="B684" s="245" t="s">
        <v>360</v>
      </c>
      <c r="C684" s="44" t="s">
        <v>7</v>
      </c>
      <c r="D684" s="40"/>
      <c r="E684" s="16">
        <f t="shared" si="70"/>
        <v>0</v>
      </c>
      <c r="F684" s="13">
        <f t="shared" si="71"/>
        <v>0</v>
      </c>
      <c r="G684" s="14">
        <f t="shared" si="72"/>
        <v>0</v>
      </c>
    </row>
    <row r="685" spans="1:7" s="51" customFormat="1" ht="15" customHeight="1">
      <c r="A685" s="155">
        <v>49</v>
      </c>
      <c r="B685" s="326" t="s">
        <v>764</v>
      </c>
      <c r="C685" s="44" t="s">
        <v>7</v>
      </c>
      <c r="D685" s="40"/>
      <c r="E685" s="16">
        <f t="shared" si="70"/>
        <v>0</v>
      </c>
      <c r="F685" s="13">
        <f t="shared" si="71"/>
        <v>0</v>
      </c>
      <c r="G685" s="14">
        <f t="shared" si="72"/>
        <v>0</v>
      </c>
    </row>
    <row r="686" spans="1:7" s="51" customFormat="1" ht="15" customHeight="1">
      <c r="A686" s="155">
        <v>50</v>
      </c>
      <c r="B686" s="329" t="s">
        <v>765</v>
      </c>
      <c r="C686" s="44" t="s">
        <v>7</v>
      </c>
      <c r="D686" s="40"/>
      <c r="E686" s="16">
        <f t="shared" si="70"/>
        <v>0</v>
      </c>
      <c r="F686" s="13">
        <f t="shared" si="71"/>
        <v>0</v>
      </c>
      <c r="G686" s="14">
        <f t="shared" si="72"/>
        <v>0</v>
      </c>
    </row>
    <row r="687" spans="1:7" s="51" customFormat="1" ht="15" customHeight="1">
      <c r="A687" s="155">
        <v>51</v>
      </c>
      <c r="B687" s="323" t="s">
        <v>766</v>
      </c>
      <c r="C687" s="44" t="s">
        <v>7</v>
      </c>
      <c r="D687" s="40"/>
      <c r="E687" s="16">
        <f t="shared" si="70"/>
        <v>0</v>
      </c>
      <c r="F687" s="13">
        <f t="shared" si="71"/>
        <v>0</v>
      </c>
      <c r="G687" s="14">
        <f t="shared" si="72"/>
        <v>0</v>
      </c>
    </row>
    <row r="688" spans="1:7" s="51" customFormat="1" ht="15" customHeight="1">
      <c r="A688" s="155">
        <v>52</v>
      </c>
      <c r="B688" s="245" t="s">
        <v>301</v>
      </c>
      <c r="C688" s="44" t="s">
        <v>7</v>
      </c>
      <c r="D688" s="40"/>
      <c r="E688" s="16">
        <f t="shared" si="70"/>
        <v>0</v>
      </c>
      <c r="F688" s="13">
        <f t="shared" si="71"/>
        <v>0</v>
      </c>
      <c r="G688" s="14">
        <f t="shared" si="72"/>
        <v>0</v>
      </c>
    </row>
    <row r="689" spans="1:7" s="51" customFormat="1" ht="15" customHeight="1">
      <c r="A689" s="155">
        <v>53</v>
      </c>
      <c r="B689" s="356" t="s">
        <v>302</v>
      </c>
      <c r="C689" s="44" t="s">
        <v>7</v>
      </c>
      <c r="D689" s="40"/>
      <c r="E689" s="16">
        <f t="shared" si="70"/>
        <v>0</v>
      </c>
      <c r="F689" s="13">
        <f t="shared" si="71"/>
        <v>0</v>
      </c>
      <c r="G689" s="14">
        <f t="shared" si="72"/>
        <v>0</v>
      </c>
    </row>
    <row r="690" spans="1:7" s="51" customFormat="1" ht="15" customHeight="1">
      <c r="A690" s="155">
        <v>54</v>
      </c>
      <c r="B690" s="317" t="s">
        <v>303</v>
      </c>
      <c r="C690" s="44" t="s">
        <v>7</v>
      </c>
      <c r="D690" s="40"/>
      <c r="E690" s="16">
        <f t="shared" si="70"/>
        <v>0</v>
      </c>
      <c r="F690" s="13">
        <f t="shared" si="71"/>
        <v>0</v>
      </c>
      <c r="G690" s="14">
        <f t="shared" si="72"/>
        <v>0</v>
      </c>
    </row>
    <row r="691" spans="1:7" s="51" customFormat="1" ht="15" customHeight="1">
      <c r="A691" s="155">
        <v>55</v>
      </c>
      <c r="B691" s="330" t="s">
        <v>304</v>
      </c>
      <c r="C691" s="44" t="s">
        <v>7</v>
      </c>
      <c r="D691" s="40"/>
      <c r="E691" s="16">
        <f t="shared" si="70"/>
        <v>0</v>
      </c>
      <c r="F691" s="13">
        <f t="shared" si="71"/>
        <v>0</v>
      </c>
      <c r="G691" s="14">
        <f t="shared" si="72"/>
        <v>0</v>
      </c>
    </row>
    <row r="692" spans="1:7" s="51" customFormat="1" ht="15" customHeight="1">
      <c r="A692" s="155">
        <v>56</v>
      </c>
      <c r="B692" s="245" t="s">
        <v>305</v>
      </c>
      <c r="C692" s="44" t="s">
        <v>7</v>
      </c>
      <c r="D692" s="40"/>
      <c r="E692" s="16">
        <f t="shared" si="70"/>
        <v>0</v>
      </c>
      <c r="F692" s="13">
        <f t="shared" si="71"/>
        <v>0</v>
      </c>
      <c r="G692" s="14">
        <f t="shared" si="72"/>
        <v>0</v>
      </c>
    </row>
    <row r="693" spans="1:7" s="51" customFormat="1" ht="15" customHeight="1">
      <c r="A693" s="155">
        <v>57</v>
      </c>
      <c r="B693" s="324" t="s">
        <v>767</v>
      </c>
      <c r="C693" s="44" t="s">
        <v>7</v>
      </c>
      <c r="D693" s="40"/>
      <c r="E693" s="16">
        <f t="shared" si="70"/>
        <v>0</v>
      </c>
      <c r="F693" s="13">
        <f t="shared" si="71"/>
        <v>0</v>
      </c>
      <c r="G693" s="14">
        <f t="shared" si="72"/>
        <v>0</v>
      </c>
    </row>
    <row r="694" spans="1:7" s="51" customFormat="1" ht="15" customHeight="1">
      <c r="A694" s="155">
        <v>58</v>
      </c>
      <c r="B694" s="245" t="s">
        <v>306</v>
      </c>
      <c r="C694" s="44" t="s">
        <v>7</v>
      </c>
      <c r="D694" s="40"/>
      <c r="E694" s="16">
        <f t="shared" si="70"/>
        <v>0</v>
      </c>
      <c r="F694" s="13">
        <f t="shared" si="71"/>
        <v>0</v>
      </c>
      <c r="G694" s="14">
        <f t="shared" si="72"/>
        <v>0</v>
      </c>
    </row>
    <row r="695" spans="1:7" s="51" customFormat="1" ht="15" customHeight="1">
      <c r="A695" s="155">
        <v>59</v>
      </c>
      <c r="B695" s="361" t="s">
        <v>768</v>
      </c>
      <c r="C695" s="44" t="s">
        <v>7</v>
      </c>
      <c r="D695" s="40"/>
      <c r="E695" s="16">
        <f t="shared" si="70"/>
        <v>0</v>
      </c>
      <c r="F695" s="13">
        <f t="shared" si="71"/>
        <v>0</v>
      </c>
      <c r="G695" s="14">
        <f t="shared" si="72"/>
        <v>0</v>
      </c>
    </row>
    <row r="696" spans="1:7" s="51" customFormat="1" ht="15" customHeight="1">
      <c r="A696" s="155">
        <v>60</v>
      </c>
      <c r="B696" s="317" t="s">
        <v>307</v>
      </c>
      <c r="C696" s="44" t="s">
        <v>7</v>
      </c>
      <c r="D696" s="40"/>
      <c r="E696" s="16">
        <f t="shared" si="70"/>
        <v>0</v>
      </c>
      <c r="F696" s="13">
        <f t="shared" si="71"/>
        <v>0</v>
      </c>
      <c r="G696" s="14">
        <f t="shared" si="72"/>
        <v>0</v>
      </c>
    </row>
    <row r="697" spans="1:7" s="51" customFormat="1" ht="15" customHeight="1">
      <c r="A697" s="155">
        <v>61</v>
      </c>
      <c r="B697" s="245" t="s">
        <v>308</v>
      </c>
      <c r="C697" s="44" t="s">
        <v>7</v>
      </c>
      <c r="D697" s="40"/>
      <c r="E697" s="16">
        <f t="shared" si="70"/>
        <v>0</v>
      </c>
      <c r="F697" s="13">
        <f t="shared" si="71"/>
        <v>0</v>
      </c>
      <c r="G697" s="14">
        <f t="shared" si="72"/>
        <v>0</v>
      </c>
    </row>
    <row r="698" spans="1:7" s="51" customFormat="1" ht="15" customHeight="1">
      <c r="A698" s="155">
        <v>62</v>
      </c>
      <c r="B698" s="323" t="s">
        <v>769</v>
      </c>
      <c r="C698" s="44" t="s">
        <v>7</v>
      </c>
      <c r="D698" s="40"/>
      <c r="E698" s="16">
        <f t="shared" si="70"/>
        <v>0</v>
      </c>
      <c r="F698" s="13">
        <f t="shared" si="71"/>
        <v>0</v>
      </c>
      <c r="G698" s="14">
        <f t="shared" si="72"/>
        <v>0</v>
      </c>
    </row>
    <row r="699" spans="1:7" s="51" customFormat="1" ht="15" customHeight="1">
      <c r="A699" s="155">
        <v>63</v>
      </c>
      <c r="B699" s="323" t="s">
        <v>770</v>
      </c>
      <c r="C699" s="44" t="s">
        <v>7</v>
      </c>
      <c r="D699" s="40"/>
      <c r="E699" s="16">
        <f t="shared" si="70"/>
        <v>0</v>
      </c>
      <c r="F699" s="13">
        <f t="shared" si="71"/>
        <v>0</v>
      </c>
      <c r="G699" s="14">
        <f t="shared" si="72"/>
        <v>0</v>
      </c>
    </row>
    <row r="700" spans="1:7" s="51" customFormat="1" ht="15" customHeight="1">
      <c r="A700" s="155">
        <v>64</v>
      </c>
      <c r="B700" s="245" t="s">
        <v>309</v>
      </c>
      <c r="C700" s="44" t="s">
        <v>7</v>
      </c>
      <c r="D700" s="40"/>
      <c r="E700" s="16">
        <f t="shared" si="70"/>
        <v>0</v>
      </c>
      <c r="F700" s="13">
        <f t="shared" si="71"/>
        <v>0</v>
      </c>
      <c r="G700" s="14">
        <f t="shared" si="72"/>
        <v>0</v>
      </c>
    </row>
    <row r="701" spans="1:7" s="51" customFormat="1" ht="15" customHeight="1">
      <c r="A701" s="155">
        <v>65</v>
      </c>
      <c r="B701" s="323" t="s">
        <v>771</v>
      </c>
      <c r="C701" s="44" t="s">
        <v>7</v>
      </c>
      <c r="D701" s="40"/>
      <c r="E701" s="16">
        <f t="shared" si="70"/>
        <v>0</v>
      </c>
      <c r="F701" s="13">
        <f t="shared" si="71"/>
        <v>0</v>
      </c>
      <c r="G701" s="14">
        <f t="shared" si="72"/>
        <v>0</v>
      </c>
    </row>
    <row r="702" spans="1:7" s="51" customFormat="1" ht="15" customHeight="1">
      <c r="A702" s="155">
        <v>66</v>
      </c>
      <c r="B702" s="360" t="s">
        <v>772</v>
      </c>
      <c r="C702" s="44" t="s">
        <v>7</v>
      </c>
      <c r="D702" s="40"/>
      <c r="E702" s="16">
        <f t="shared" ref="E702:E776" si="73">ROUNDDOWN(D702/288,0)</f>
        <v>0</v>
      </c>
      <c r="F702" s="13">
        <f t="shared" ref="F702:F776" si="74">ROUNDDOWN((D702-E702*288)/24,0)</f>
        <v>0</v>
      </c>
      <c r="G702" s="14">
        <f t="shared" ref="G702:G776" si="75">D702-E702*288-F702*24</f>
        <v>0</v>
      </c>
    </row>
    <row r="703" spans="1:7" s="51" customFormat="1" ht="15" customHeight="1">
      <c r="A703" s="155">
        <v>67</v>
      </c>
      <c r="B703" s="331" t="s">
        <v>773</v>
      </c>
      <c r="C703" s="44" t="s">
        <v>7</v>
      </c>
      <c r="D703" s="40"/>
      <c r="E703" s="16">
        <f t="shared" si="73"/>
        <v>0</v>
      </c>
      <c r="F703" s="13">
        <f t="shared" si="74"/>
        <v>0</v>
      </c>
      <c r="G703" s="14">
        <f t="shared" si="75"/>
        <v>0</v>
      </c>
    </row>
    <row r="704" spans="1:7" s="51" customFormat="1" ht="15" customHeight="1">
      <c r="A704" s="155">
        <v>68</v>
      </c>
      <c r="B704" s="245" t="s">
        <v>310</v>
      </c>
      <c r="C704" s="44" t="s">
        <v>7</v>
      </c>
      <c r="D704" s="40"/>
      <c r="E704" s="16">
        <f t="shared" si="73"/>
        <v>0</v>
      </c>
      <c r="F704" s="13">
        <f t="shared" si="74"/>
        <v>0</v>
      </c>
      <c r="G704" s="14">
        <f t="shared" si="75"/>
        <v>0</v>
      </c>
    </row>
    <row r="705" spans="1:7" s="51" customFormat="1" ht="15" customHeight="1">
      <c r="A705" s="155">
        <v>69</v>
      </c>
      <c r="B705" s="326" t="s">
        <v>774</v>
      </c>
      <c r="C705" s="44" t="s">
        <v>7</v>
      </c>
      <c r="D705" s="40"/>
      <c r="E705" s="16">
        <f t="shared" si="73"/>
        <v>0</v>
      </c>
      <c r="F705" s="13">
        <f t="shared" si="74"/>
        <v>0</v>
      </c>
      <c r="G705" s="14">
        <f t="shared" si="75"/>
        <v>0</v>
      </c>
    </row>
    <row r="706" spans="1:7" s="51" customFormat="1" ht="15" customHeight="1">
      <c r="A706" s="155">
        <v>70</v>
      </c>
      <c r="B706" s="330" t="s">
        <v>311</v>
      </c>
      <c r="C706" s="44" t="s">
        <v>7</v>
      </c>
      <c r="D706" s="40"/>
      <c r="E706" s="16">
        <f t="shared" si="73"/>
        <v>0</v>
      </c>
      <c r="F706" s="13">
        <f t="shared" si="74"/>
        <v>0</v>
      </c>
      <c r="G706" s="14">
        <f t="shared" si="75"/>
        <v>0</v>
      </c>
    </row>
    <row r="707" spans="1:7" s="51" customFormat="1" ht="15" customHeight="1">
      <c r="A707" s="155">
        <v>71</v>
      </c>
      <c r="B707" s="317" t="s">
        <v>312</v>
      </c>
      <c r="C707" s="44" t="s">
        <v>7</v>
      </c>
      <c r="D707" s="40"/>
      <c r="E707" s="16">
        <f t="shared" si="73"/>
        <v>0</v>
      </c>
      <c r="F707" s="13">
        <f t="shared" si="74"/>
        <v>0</v>
      </c>
      <c r="G707" s="14">
        <f t="shared" si="75"/>
        <v>0</v>
      </c>
    </row>
    <row r="708" spans="1:7" s="51" customFormat="1" ht="15" customHeight="1">
      <c r="A708" s="155">
        <v>72</v>
      </c>
      <c r="B708" s="317" t="s">
        <v>313</v>
      </c>
      <c r="C708" s="44" t="s">
        <v>7</v>
      </c>
      <c r="D708" s="40"/>
      <c r="E708" s="16">
        <f t="shared" si="73"/>
        <v>0</v>
      </c>
      <c r="F708" s="13">
        <f t="shared" si="74"/>
        <v>0</v>
      </c>
      <c r="G708" s="14">
        <f t="shared" si="75"/>
        <v>0</v>
      </c>
    </row>
    <row r="709" spans="1:7" s="51" customFormat="1" ht="15" customHeight="1">
      <c r="A709" s="155">
        <v>73</v>
      </c>
      <c r="B709" s="330" t="s">
        <v>314</v>
      </c>
      <c r="C709" s="44" t="s">
        <v>7</v>
      </c>
      <c r="D709" s="40"/>
      <c r="E709" s="16">
        <f t="shared" ref="E709:E769" si="76">ROUNDDOWN(D709/288,0)</f>
        <v>0</v>
      </c>
      <c r="F709" s="13">
        <f t="shared" ref="F709:F769" si="77">ROUNDDOWN((D709-E709*288)/24,0)</f>
        <v>0</v>
      </c>
      <c r="G709" s="14">
        <f t="shared" ref="G709:G769" si="78">D709-E709*288-F709*24</f>
        <v>0</v>
      </c>
    </row>
    <row r="710" spans="1:7" s="51" customFormat="1" ht="15" customHeight="1">
      <c r="A710" s="155">
        <v>74</v>
      </c>
      <c r="B710" s="323" t="s">
        <v>775</v>
      </c>
      <c r="C710" s="44" t="s">
        <v>7</v>
      </c>
      <c r="D710" s="40"/>
      <c r="E710" s="16">
        <f t="shared" si="76"/>
        <v>0</v>
      </c>
      <c r="F710" s="13">
        <f t="shared" si="77"/>
        <v>0</v>
      </c>
      <c r="G710" s="14">
        <f t="shared" si="78"/>
        <v>0</v>
      </c>
    </row>
    <row r="711" spans="1:7" s="51" customFormat="1" ht="15" customHeight="1">
      <c r="A711" s="155">
        <v>75</v>
      </c>
      <c r="B711" s="323" t="s">
        <v>776</v>
      </c>
      <c r="C711" s="44" t="s">
        <v>7</v>
      </c>
      <c r="D711" s="40"/>
      <c r="E711" s="16">
        <f t="shared" si="76"/>
        <v>0</v>
      </c>
      <c r="F711" s="13">
        <f t="shared" si="77"/>
        <v>0</v>
      </c>
      <c r="G711" s="14">
        <f t="shared" si="78"/>
        <v>0</v>
      </c>
    </row>
    <row r="712" spans="1:7" s="51" customFormat="1" ht="15" customHeight="1">
      <c r="A712" s="155">
        <v>76</v>
      </c>
      <c r="B712" s="317" t="s">
        <v>315</v>
      </c>
      <c r="C712" s="44" t="s">
        <v>7</v>
      </c>
      <c r="D712" s="40"/>
      <c r="E712" s="16">
        <f t="shared" si="76"/>
        <v>0</v>
      </c>
      <c r="F712" s="13">
        <f t="shared" si="77"/>
        <v>0</v>
      </c>
      <c r="G712" s="14">
        <f t="shared" si="78"/>
        <v>0</v>
      </c>
    </row>
    <row r="713" spans="1:7" s="51" customFormat="1" ht="15" customHeight="1">
      <c r="A713" s="155">
        <v>77</v>
      </c>
      <c r="B713" s="245" t="s">
        <v>316</v>
      </c>
      <c r="C713" s="44" t="s">
        <v>7</v>
      </c>
      <c r="D713" s="40"/>
      <c r="E713" s="16">
        <f t="shared" si="76"/>
        <v>0</v>
      </c>
      <c r="F713" s="13">
        <f t="shared" si="77"/>
        <v>0</v>
      </c>
      <c r="G713" s="14">
        <f t="shared" si="78"/>
        <v>0</v>
      </c>
    </row>
    <row r="714" spans="1:7" s="51" customFormat="1" ht="15" customHeight="1">
      <c r="A714" s="155">
        <v>78</v>
      </c>
      <c r="B714" s="323" t="s">
        <v>777</v>
      </c>
      <c r="C714" s="44" t="s">
        <v>7</v>
      </c>
      <c r="D714" s="40"/>
      <c r="E714" s="16">
        <f t="shared" si="76"/>
        <v>0</v>
      </c>
      <c r="F714" s="13">
        <f t="shared" si="77"/>
        <v>0</v>
      </c>
      <c r="G714" s="14">
        <f t="shared" si="78"/>
        <v>0</v>
      </c>
    </row>
    <row r="715" spans="1:7" s="51" customFormat="1" ht="15" customHeight="1">
      <c r="A715" s="155">
        <v>79</v>
      </c>
      <c r="B715" s="326" t="s">
        <v>778</v>
      </c>
      <c r="C715" s="44" t="s">
        <v>7</v>
      </c>
      <c r="D715" s="40"/>
      <c r="E715" s="16">
        <f t="shared" si="76"/>
        <v>0</v>
      </c>
      <c r="F715" s="13">
        <f t="shared" si="77"/>
        <v>0</v>
      </c>
      <c r="G715" s="14">
        <f t="shared" si="78"/>
        <v>0</v>
      </c>
    </row>
    <row r="716" spans="1:7" s="51" customFormat="1" ht="15" customHeight="1">
      <c r="A716" s="155">
        <v>80</v>
      </c>
      <c r="B716" s="326" t="s">
        <v>779</v>
      </c>
      <c r="C716" s="44" t="s">
        <v>7</v>
      </c>
      <c r="D716" s="40"/>
      <c r="E716" s="16">
        <f t="shared" si="76"/>
        <v>0</v>
      </c>
      <c r="F716" s="13">
        <f t="shared" si="77"/>
        <v>0</v>
      </c>
      <c r="G716" s="14">
        <f t="shared" si="78"/>
        <v>0</v>
      </c>
    </row>
    <row r="717" spans="1:7" s="51" customFormat="1" ht="15" customHeight="1">
      <c r="A717" s="155">
        <v>81</v>
      </c>
      <c r="B717" s="324" t="s">
        <v>780</v>
      </c>
      <c r="C717" s="44" t="s">
        <v>7</v>
      </c>
      <c r="D717" s="40"/>
      <c r="E717" s="16">
        <f t="shared" si="76"/>
        <v>0</v>
      </c>
      <c r="F717" s="13">
        <f t="shared" si="77"/>
        <v>0</v>
      </c>
      <c r="G717" s="14">
        <f t="shared" si="78"/>
        <v>0</v>
      </c>
    </row>
    <row r="718" spans="1:7" s="51" customFormat="1" ht="15" customHeight="1">
      <c r="A718" s="155">
        <v>82</v>
      </c>
      <c r="B718" s="245" t="s">
        <v>317</v>
      </c>
      <c r="C718" s="44" t="s">
        <v>7</v>
      </c>
      <c r="D718" s="40"/>
      <c r="E718" s="16">
        <f t="shared" si="76"/>
        <v>0</v>
      </c>
      <c r="F718" s="13">
        <f t="shared" si="77"/>
        <v>0</v>
      </c>
      <c r="G718" s="14">
        <f t="shared" si="78"/>
        <v>0</v>
      </c>
    </row>
    <row r="719" spans="1:7" s="51" customFormat="1" ht="15" customHeight="1">
      <c r="A719" s="155">
        <v>83</v>
      </c>
      <c r="B719" s="317" t="s">
        <v>34</v>
      </c>
      <c r="C719" s="44" t="s">
        <v>7</v>
      </c>
      <c r="D719" s="40"/>
      <c r="E719" s="16">
        <f t="shared" si="76"/>
        <v>0</v>
      </c>
      <c r="F719" s="13">
        <f t="shared" si="77"/>
        <v>0</v>
      </c>
      <c r="G719" s="14">
        <f t="shared" si="78"/>
        <v>0</v>
      </c>
    </row>
    <row r="720" spans="1:7" s="51" customFormat="1" ht="15" customHeight="1">
      <c r="A720" s="155">
        <v>84</v>
      </c>
      <c r="B720" s="356" t="s">
        <v>35</v>
      </c>
      <c r="C720" s="44" t="s">
        <v>7</v>
      </c>
      <c r="D720" s="40"/>
      <c r="E720" s="16">
        <f t="shared" si="76"/>
        <v>0</v>
      </c>
      <c r="F720" s="13">
        <f t="shared" si="77"/>
        <v>0</v>
      </c>
      <c r="G720" s="14">
        <f t="shared" si="78"/>
        <v>0</v>
      </c>
    </row>
    <row r="721" spans="1:7" s="51" customFormat="1" ht="15" customHeight="1">
      <c r="A721" s="155">
        <v>85</v>
      </c>
      <c r="B721" s="245" t="s">
        <v>318</v>
      </c>
      <c r="C721" s="44" t="s">
        <v>7</v>
      </c>
      <c r="D721" s="40"/>
      <c r="E721" s="16">
        <f t="shared" si="76"/>
        <v>0</v>
      </c>
      <c r="F721" s="13">
        <f t="shared" si="77"/>
        <v>0</v>
      </c>
      <c r="G721" s="14">
        <f t="shared" si="78"/>
        <v>0</v>
      </c>
    </row>
    <row r="722" spans="1:7" s="51" customFormat="1" ht="15" customHeight="1">
      <c r="A722" s="155">
        <v>86</v>
      </c>
      <c r="B722" s="332" t="s">
        <v>781</v>
      </c>
      <c r="C722" s="44" t="s">
        <v>7</v>
      </c>
      <c r="D722" s="40"/>
      <c r="E722" s="16">
        <f t="shared" si="76"/>
        <v>0</v>
      </c>
      <c r="F722" s="13">
        <f t="shared" si="77"/>
        <v>0</v>
      </c>
      <c r="G722" s="14">
        <f t="shared" si="78"/>
        <v>0</v>
      </c>
    </row>
    <row r="723" spans="1:7" s="51" customFormat="1" ht="15" customHeight="1">
      <c r="A723" s="155">
        <v>87</v>
      </c>
      <c r="B723" s="326" t="s">
        <v>782</v>
      </c>
      <c r="C723" s="44" t="s">
        <v>7</v>
      </c>
      <c r="D723" s="40"/>
      <c r="E723" s="16">
        <f t="shared" si="76"/>
        <v>0</v>
      </c>
      <c r="F723" s="13">
        <f t="shared" si="77"/>
        <v>0</v>
      </c>
      <c r="G723" s="14">
        <f t="shared" si="78"/>
        <v>0</v>
      </c>
    </row>
    <row r="724" spans="1:7" s="51" customFormat="1" ht="15" customHeight="1">
      <c r="A724" s="155">
        <v>88</v>
      </c>
      <c r="B724" s="333" t="s">
        <v>783</v>
      </c>
      <c r="C724" s="44" t="s">
        <v>7</v>
      </c>
      <c r="D724" s="40"/>
      <c r="E724" s="16">
        <f t="shared" si="76"/>
        <v>0</v>
      </c>
      <c r="F724" s="13">
        <f t="shared" si="77"/>
        <v>0</v>
      </c>
      <c r="G724" s="14">
        <f t="shared" si="78"/>
        <v>0</v>
      </c>
    </row>
    <row r="725" spans="1:7" s="51" customFormat="1" ht="15" customHeight="1">
      <c r="A725" s="155">
        <v>89</v>
      </c>
      <c r="B725" s="356" t="s">
        <v>319</v>
      </c>
      <c r="C725" s="44" t="s">
        <v>7</v>
      </c>
      <c r="D725" s="40"/>
      <c r="E725" s="16">
        <f t="shared" si="76"/>
        <v>0</v>
      </c>
      <c r="F725" s="13">
        <f t="shared" si="77"/>
        <v>0</v>
      </c>
      <c r="G725" s="14">
        <f t="shared" si="78"/>
        <v>0</v>
      </c>
    </row>
    <row r="726" spans="1:7" s="51" customFormat="1" ht="15" customHeight="1">
      <c r="A726" s="155">
        <v>90</v>
      </c>
      <c r="B726" s="408" t="s">
        <v>784</v>
      </c>
      <c r="C726" s="44" t="s">
        <v>7</v>
      </c>
      <c r="D726" s="40"/>
      <c r="E726" s="16">
        <f t="shared" si="76"/>
        <v>0</v>
      </c>
      <c r="F726" s="13">
        <f t="shared" si="77"/>
        <v>0</v>
      </c>
      <c r="G726" s="14">
        <f t="shared" si="78"/>
        <v>0</v>
      </c>
    </row>
    <row r="727" spans="1:7" s="51" customFormat="1" ht="15" customHeight="1">
      <c r="A727" s="155">
        <v>91</v>
      </c>
      <c r="B727" s="317" t="s">
        <v>40</v>
      </c>
      <c r="C727" s="44" t="s">
        <v>7</v>
      </c>
      <c r="D727" s="40"/>
      <c r="E727" s="16">
        <f t="shared" si="76"/>
        <v>0</v>
      </c>
      <c r="F727" s="13">
        <f t="shared" si="77"/>
        <v>0</v>
      </c>
      <c r="G727" s="14">
        <f t="shared" si="78"/>
        <v>0</v>
      </c>
    </row>
    <row r="728" spans="1:7" s="51" customFormat="1" ht="15" customHeight="1">
      <c r="A728" s="155">
        <v>92</v>
      </c>
      <c r="B728" s="245" t="s">
        <v>41</v>
      </c>
      <c r="C728" s="44" t="s">
        <v>7</v>
      </c>
      <c r="D728" s="40"/>
      <c r="E728" s="16">
        <f t="shared" si="76"/>
        <v>0</v>
      </c>
      <c r="F728" s="13">
        <f t="shared" si="77"/>
        <v>0</v>
      </c>
      <c r="G728" s="14">
        <f t="shared" si="78"/>
        <v>0</v>
      </c>
    </row>
    <row r="729" spans="1:7" s="51" customFormat="1" ht="15" customHeight="1">
      <c r="A729" s="155">
        <v>93</v>
      </c>
      <c r="B729" s="245" t="s">
        <v>359</v>
      </c>
      <c r="C729" s="44" t="s">
        <v>7</v>
      </c>
      <c r="D729" s="40"/>
      <c r="E729" s="16">
        <f t="shared" si="76"/>
        <v>0</v>
      </c>
      <c r="F729" s="13">
        <f t="shared" si="77"/>
        <v>0</v>
      </c>
      <c r="G729" s="14">
        <f t="shared" si="78"/>
        <v>0</v>
      </c>
    </row>
    <row r="730" spans="1:7" s="51" customFormat="1" ht="15" customHeight="1">
      <c r="A730" s="155">
        <v>94</v>
      </c>
      <c r="B730" s="245" t="s">
        <v>42</v>
      </c>
      <c r="C730" s="44" t="s">
        <v>7</v>
      </c>
      <c r="D730" s="40"/>
      <c r="E730" s="16">
        <f t="shared" si="76"/>
        <v>0</v>
      </c>
      <c r="F730" s="13">
        <f t="shared" si="77"/>
        <v>0</v>
      </c>
      <c r="G730" s="14">
        <f t="shared" si="78"/>
        <v>0</v>
      </c>
    </row>
    <row r="731" spans="1:7" s="51" customFormat="1" ht="15" customHeight="1">
      <c r="A731" s="155">
        <v>95</v>
      </c>
      <c r="B731" s="324" t="s">
        <v>785</v>
      </c>
      <c r="C731" s="44" t="s">
        <v>7</v>
      </c>
      <c r="D731" s="40"/>
      <c r="E731" s="16">
        <f t="shared" si="76"/>
        <v>0</v>
      </c>
      <c r="F731" s="13">
        <f t="shared" si="77"/>
        <v>0</v>
      </c>
      <c r="G731" s="14">
        <f t="shared" si="78"/>
        <v>0</v>
      </c>
    </row>
    <row r="732" spans="1:7" s="51" customFormat="1" ht="15" customHeight="1">
      <c r="A732" s="155">
        <v>96</v>
      </c>
      <c r="B732" s="245" t="s">
        <v>320</v>
      </c>
      <c r="C732" s="44" t="s">
        <v>7</v>
      </c>
      <c r="D732" s="40"/>
      <c r="E732" s="16">
        <f t="shared" si="76"/>
        <v>0</v>
      </c>
      <c r="F732" s="13">
        <f t="shared" si="77"/>
        <v>0</v>
      </c>
      <c r="G732" s="14">
        <f t="shared" si="78"/>
        <v>0</v>
      </c>
    </row>
    <row r="733" spans="1:7" s="51" customFormat="1" ht="15" customHeight="1">
      <c r="A733" s="155">
        <v>97</v>
      </c>
      <c r="B733" s="245" t="s">
        <v>43</v>
      </c>
      <c r="C733" s="44" t="s">
        <v>7</v>
      </c>
      <c r="D733" s="40"/>
      <c r="E733" s="16">
        <f t="shared" si="76"/>
        <v>0</v>
      </c>
      <c r="F733" s="13">
        <f t="shared" si="77"/>
        <v>0</v>
      </c>
      <c r="G733" s="14">
        <f t="shared" si="78"/>
        <v>0</v>
      </c>
    </row>
    <row r="734" spans="1:7" s="51" customFormat="1" ht="15" customHeight="1">
      <c r="A734" s="155">
        <v>98</v>
      </c>
      <c r="B734" s="245" t="s">
        <v>321</v>
      </c>
      <c r="C734" s="44" t="s">
        <v>7</v>
      </c>
      <c r="D734" s="40"/>
      <c r="E734" s="16">
        <f t="shared" si="76"/>
        <v>0</v>
      </c>
      <c r="F734" s="13">
        <f t="shared" si="77"/>
        <v>0</v>
      </c>
      <c r="G734" s="14">
        <f t="shared" si="78"/>
        <v>0</v>
      </c>
    </row>
    <row r="735" spans="1:7" s="51" customFormat="1" ht="15" customHeight="1">
      <c r="A735" s="155">
        <v>99</v>
      </c>
      <c r="B735" s="317" t="s">
        <v>322</v>
      </c>
      <c r="C735" s="44" t="s">
        <v>7</v>
      </c>
      <c r="D735" s="40"/>
      <c r="E735" s="16">
        <f t="shared" si="76"/>
        <v>0</v>
      </c>
      <c r="F735" s="13">
        <f t="shared" si="77"/>
        <v>0</v>
      </c>
      <c r="G735" s="14">
        <f t="shared" si="78"/>
        <v>0</v>
      </c>
    </row>
    <row r="736" spans="1:7" s="51" customFormat="1" ht="15" customHeight="1">
      <c r="A736" s="155">
        <v>100</v>
      </c>
      <c r="B736" s="317" t="s">
        <v>323</v>
      </c>
      <c r="C736" s="44" t="s">
        <v>7</v>
      </c>
      <c r="D736" s="40"/>
      <c r="E736" s="16">
        <f t="shared" si="76"/>
        <v>0</v>
      </c>
      <c r="F736" s="13">
        <f t="shared" si="77"/>
        <v>0</v>
      </c>
      <c r="G736" s="14">
        <f t="shared" si="78"/>
        <v>0</v>
      </c>
    </row>
    <row r="737" spans="1:7" s="51" customFormat="1" ht="15" customHeight="1">
      <c r="A737" s="155">
        <v>101</v>
      </c>
      <c r="B737" s="245" t="s">
        <v>324</v>
      </c>
      <c r="C737" s="44" t="s">
        <v>7</v>
      </c>
      <c r="D737" s="40"/>
      <c r="E737" s="16">
        <f t="shared" si="76"/>
        <v>0</v>
      </c>
      <c r="F737" s="13">
        <f t="shared" si="77"/>
        <v>0</v>
      </c>
      <c r="G737" s="14">
        <f t="shared" si="78"/>
        <v>0</v>
      </c>
    </row>
    <row r="738" spans="1:7" s="51" customFormat="1" ht="15" customHeight="1">
      <c r="A738" s="155">
        <v>102</v>
      </c>
      <c r="B738" s="245" t="s">
        <v>325</v>
      </c>
      <c r="C738" s="44" t="s">
        <v>7</v>
      </c>
      <c r="D738" s="40"/>
      <c r="E738" s="16">
        <f t="shared" si="76"/>
        <v>0</v>
      </c>
      <c r="F738" s="13">
        <f t="shared" si="77"/>
        <v>0</v>
      </c>
      <c r="G738" s="14">
        <f t="shared" si="78"/>
        <v>0</v>
      </c>
    </row>
    <row r="739" spans="1:7" s="51" customFormat="1" ht="15" customHeight="1">
      <c r="A739" s="155">
        <v>103</v>
      </c>
      <c r="B739" s="356" t="s">
        <v>326</v>
      </c>
      <c r="C739" s="44" t="s">
        <v>7</v>
      </c>
      <c r="D739" s="40"/>
      <c r="E739" s="16">
        <f t="shared" si="76"/>
        <v>0</v>
      </c>
      <c r="F739" s="13">
        <f t="shared" si="77"/>
        <v>0</v>
      </c>
      <c r="G739" s="14">
        <f t="shared" si="78"/>
        <v>0</v>
      </c>
    </row>
    <row r="740" spans="1:7" s="51" customFormat="1" ht="15" customHeight="1">
      <c r="A740" s="155">
        <v>104</v>
      </c>
      <c r="B740" s="317" t="s">
        <v>327</v>
      </c>
      <c r="C740" s="44" t="s">
        <v>7</v>
      </c>
      <c r="D740" s="40"/>
      <c r="E740" s="16">
        <f t="shared" si="76"/>
        <v>0</v>
      </c>
      <c r="F740" s="13">
        <f t="shared" si="77"/>
        <v>0</v>
      </c>
      <c r="G740" s="14">
        <f t="shared" si="78"/>
        <v>0</v>
      </c>
    </row>
    <row r="741" spans="1:7" s="51" customFormat="1" ht="15" customHeight="1">
      <c r="A741" s="155">
        <v>105</v>
      </c>
      <c r="B741" s="245" t="s">
        <v>328</v>
      </c>
      <c r="C741" s="44" t="s">
        <v>7</v>
      </c>
      <c r="D741" s="40"/>
      <c r="E741" s="16">
        <f t="shared" si="76"/>
        <v>0</v>
      </c>
      <c r="F741" s="13">
        <f t="shared" si="77"/>
        <v>0</v>
      </c>
      <c r="G741" s="14">
        <f t="shared" si="78"/>
        <v>0</v>
      </c>
    </row>
    <row r="742" spans="1:7" s="51" customFormat="1" ht="15" customHeight="1">
      <c r="A742" s="155">
        <v>106</v>
      </c>
      <c r="B742" s="245" t="s">
        <v>329</v>
      </c>
      <c r="C742" s="44" t="s">
        <v>7</v>
      </c>
      <c r="D742" s="40"/>
      <c r="E742" s="16">
        <f t="shared" si="76"/>
        <v>0</v>
      </c>
      <c r="F742" s="13">
        <f t="shared" si="77"/>
        <v>0</v>
      </c>
      <c r="G742" s="14">
        <f t="shared" si="78"/>
        <v>0</v>
      </c>
    </row>
    <row r="743" spans="1:7" s="51" customFormat="1" ht="15" customHeight="1">
      <c r="A743" s="155">
        <v>107</v>
      </c>
      <c r="B743" s="245" t="s">
        <v>330</v>
      </c>
      <c r="C743" s="44" t="s">
        <v>7</v>
      </c>
      <c r="D743" s="40"/>
      <c r="E743" s="16">
        <f t="shared" si="76"/>
        <v>0</v>
      </c>
      <c r="F743" s="13">
        <f t="shared" si="77"/>
        <v>0</v>
      </c>
      <c r="G743" s="14">
        <f t="shared" si="78"/>
        <v>0</v>
      </c>
    </row>
    <row r="744" spans="1:7" s="51" customFormat="1" ht="15" customHeight="1">
      <c r="A744" s="155">
        <v>108</v>
      </c>
      <c r="B744" s="245" t="s">
        <v>331</v>
      </c>
      <c r="C744" s="44" t="s">
        <v>7</v>
      </c>
      <c r="D744" s="40"/>
      <c r="E744" s="16">
        <f t="shared" si="76"/>
        <v>0</v>
      </c>
      <c r="F744" s="13">
        <f t="shared" si="77"/>
        <v>0</v>
      </c>
      <c r="G744" s="14">
        <f t="shared" si="78"/>
        <v>0</v>
      </c>
    </row>
    <row r="745" spans="1:7" s="51" customFormat="1" ht="15" customHeight="1">
      <c r="A745" s="155">
        <v>109</v>
      </c>
      <c r="B745" s="245" t="s">
        <v>44</v>
      </c>
      <c r="C745" s="44" t="s">
        <v>7</v>
      </c>
      <c r="D745" s="40"/>
      <c r="E745" s="16">
        <f t="shared" si="76"/>
        <v>0</v>
      </c>
      <c r="F745" s="13">
        <f t="shared" si="77"/>
        <v>0</v>
      </c>
      <c r="G745" s="14">
        <f t="shared" si="78"/>
        <v>0</v>
      </c>
    </row>
    <row r="746" spans="1:7" s="51" customFormat="1" ht="15" customHeight="1">
      <c r="A746" s="155">
        <v>110</v>
      </c>
      <c r="B746" s="323" t="s">
        <v>786</v>
      </c>
      <c r="C746" s="44" t="s">
        <v>7</v>
      </c>
      <c r="D746" s="40"/>
      <c r="E746" s="16">
        <f t="shared" si="76"/>
        <v>0</v>
      </c>
      <c r="F746" s="13">
        <f t="shared" si="77"/>
        <v>0</v>
      </c>
      <c r="G746" s="14">
        <f t="shared" si="78"/>
        <v>0</v>
      </c>
    </row>
    <row r="747" spans="1:7" s="51" customFormat="1" ht="15" customHeight="1">
      <c r="A747" s="155">
        <v>111</v>
      </c>
      <c r="B747" s="317" t="s">
        <v>787</v>
      </c>
      <c r="C747" s="44" t="s">
        <v>7</v>
      </c>
      <c r="D747" s="40"/>
      <c r="E747" s="16">
        <f t="shared" si="76"/>
        <v>0</v>
      </c>
      <c r="F747" s="13">
        <f t="shared" si="77"/>
        <v>0</v>
      </c>
      <c r="G747" s="14">
        <f t="shared" si="78"/>
        <v>0</v>
      </c>
    </row>
    <row r="748" spans="1:7" s="51" customFormat="1" ht="15" customHeight="1">
      <c r="A748" s="155">
        <v>112</v>
      </c>
      <c r="B748" s="245" t="s">
        <v>332</v>
      </c>
      <c r="C748" s="44" t="s">
        <v>7</v>
      </c>
      <c r="D748" s="40"/>
      <c r="E748" s="16">
        <f t="shared" si="76"/>
        <v>0</v>
      </c>
      <c r="F748" s="13">
        <f t="shared" si="77"/>
        <v>0</v>
      </c>
      <c r="G748" s="14">
        <f t="shared" si="78"/>
        <v>0</v>
      </c>
    </row>
    <row r="749" spans="1:7" s="51" customFormat="1" ht="15" customHeight="1">
      <c r="A749" s="155">
        <v>113</v>
      </c>
      <c r="B749" s="245" t="s">
        <v>333</v>
      </c>
      <c r="C749" s="44" t="s">
        <v>7</v>
      </c>
      <c r="D749" s="40"/>
      <c r="E749" s="16">
        <f t="shared" si="76"/>
        <v>0</v>
      </c>
      <c r="F749" s="13">
        <f t="shared" si="77"/>
        <v>0</v>
      </c>
      <c r="G749" s="14">
        <f t="shared" si="78"/>
        <v>0</v>
      </c>
    </row>
    <row r="750" spans="1:7" s="51" customFormat="1" ht="15" customHeight="1">
      <c r="A750" s="155">
        <v>114</v>
      </c>
      <c r="B750" s="317" t="s">
        <v>334</v>
      </c>
      <c r="C750" s="44" t="s">
        <v>7</v>
      </c>
      <c r="D750" s="40"/>
      <c r="E750" s="16">
        <f t="shared" si="76"/>
        <v>0</v>
      </c>
      <c r="F750" s="13">
        <f t="shared" si="77"/>
        <v>0</v>
      </c>
      <c r="G750" s="14">
        <f t="shared" si="78"/>
        <v>0</v>
      </c>
    </row>
    <row r="751" spans="1:7" s="51" customFormat="1" ht="15" customHeight="1">
      <c r="A751" s="155">
        <v>115</v>
      </c>
      <c r="B751" s="323" t="s">
        <v>788</v>
      </c>
      <c r="C751" s="44" t="s">
        <v>7</v>
      </c>
      <c r="D751" s="40"/>
      <c r="E751" s="16">
        <f t="shared" si="76"/>
        <v>0</v>
      </c>
      <c r="F751" s="13">
        <f t="shared" si="77"/>
        <v>0</v>
      </c>
      <c r="G751" s="14">
        <f t="shared" si="78"/>
        <v>0</v>
      </c>
    </row>
    <row r="752" spans="1:7" s="51" customFormat="1" ht="15" customHeight="1">
      <c r="A752" s="155">
        <v>116</v>
      </c>
      <c r="B752" s="245" t="s">
        <v>335</v>
      </c>
      <c r="C752" s="44" t="s">
        <v>7</v>
      </c>
      <c r="D752" s="40"/>
      <c r="E752" s="16">
        <f t="shared" si="76"/>
        <v>0</v>
      </c>
      <c r="F752" s="13">
        <f t="shared" si="77"/>
        <v>0</v>
      </c>
      <c r="G752" s="14">
        <f t="shared" si="78"/>
        <v>0</v>
      </c>
    </row>
    <row r="753" spans="1:7" s="51" customFormat="1" ht="15" customHeight="1">
      <c r="A753" s="155">
        <v>117</v>
      </c>
      <c r="B753" s="332" t="s">
        <v>789</v>
      </c>
      <c r="C753" s="44" t="s">
        <v>7</v>
      </c>
      <c r="D753" s="40"/>
      <c r="E753" s="16">
        <f t="shared" si="76"/>
        <v>0</v>
      </c>
      <c r="F753" s="13">
        <f t="shared" si="77"/>
        <v>0</v>
      </c>
      <c r="G753" s="14">
        <f t="shared" si="78"/>
        <v>0</v>
      </c>
    </row>
    <row r="754" spans="1:7" s="51" customFormat="1" ht="15" customHeight="1">
      <c r="A754" s="155">
        <v>118</v>
      </c>
      <c r="B754" s="245" t="s">
        <v>336</v>
      </c>
      <c r="C754" s="44" t="s">
        <v>7</v>
      </c>
      <c r="D754" s="40"/>
      <c r="E754" s="16">
        <f t="shared" si="76"/>
        <v>0</v>
      </c>
      <c r="F754" s="13">
        <f t="shared" si="77"/>
        <v>0</v>
      </c>
      <c r="G754" s="14">
        <f t="shared" si="78"/>
        <v>0</v>
      </c>
    </row>
    <row r="755" spans="1:7" s="51" customFormat="1" ht="15" customHeight="1">
      <c r="A755" s="155">
        <v>119</v>
      </c>
      <c r="B755" s="245" t="s">
        <v>337</v>
      </c>
      <c r="C755" s="44" t="s">
        <v>7</v>
      </c>
      <c r="D755" s="40"/>
      <c r="E755" s="16">
        <f t="shared" si="76"/>
        <v>0</v>
      </c>
      <c r="F755" s="13">
        <f t="shared" si="77"/>
        <v>0</v>
      </c>
      <c r="G755" s="14">
        <f t="shared" si="78"/>
        <v>0</v>
      </c>
    </row>
    <row r="756" spans="1:7" s="51" customFormat="1" ht="15" customHeight="1">
      <c r="A756" s="155">
        <v>120</v>
      </c>
      <c r="B756" s="245" t="s">
        <v>338</v>
      </c>
      <c r="C756" s="44" t="s">
        <v>7</v>
      </c>
      <c r="D756" s="40"/>
      <c r="E756" s="16">
        <f t="shared" si="76"/>
        <v>0</v>
      </c>
      <c r="F756" s="13">
        <f t="shared" si="77"/>
        <v>0</v>
      </c>
      <c r="G756" s="14">
        <f t="shared" si="78"/>
        <v>0</v>
      </c>
    </row>
    <row r="757" spans="1:7" s="51" customFormat="1" ht="15" customHeight="1">
      <c r="A757" s="155">
        <v>121</v>
      </c>
      <c r="B757" s="317" t="s">
        <v>339</v>
      </c>
      <c r="C757" s="44" t="s">
        <v>7</v>
      </c>
      <c r="D757" s="40"/>
      <c r="E757" s="16">
        <f t="shared" si="76"/>
        <v>0</v>
      </c>
      <c r="F757" s="13">
        <f t="shared" si="77"/>
        <v>0</v>
      </c>
      <c r="G757" s="14">
        <f t="shared" si="78"/>
        <v>0</v>
      </c>
    </row>
    <row r="758" spans="1:7" s="51" customFormat="1" ht="15" customHeight="1">
      <c r="A758" s="155">
        <v>122</v>
      </c>
      <c r="B758" s="323" t="s">
        <v>790</v>
      </c>
      <c r="C758" s="44" t="s">
        <v>7</v>
      </c>
      <c r="D758" s="40"/>
      <c r="E758" s="16">
        <f t="shared" si="76"/>
        <v>0</v>
      </c>
      <c r="F758" s="13">
        <f t="shared" si="77"/>
        <v>0</v>
      </c>
      <c r="G758" s="14">
        <f t="shared" si="78"/>
        <v>0</v>
      </c>
    </row>
    <row r="759" spans="1:7" s="51" customFormat="1" ht="15" customHeight="1">
      <c r="A759" s="155">
        <v>123</v>
      </c>
      <c r="B759" s="317" t="s">
        <v>340</v>
      </c>
      <c r="C759" s="44" t="s">
        <v>7</v>
      </c>
      <c r="D759" s="40"/>
      <c r="E759" s="16">
        <f t="shared" si="76"/>
        <v>0</v>
      </c>
      <c r="F759" s="13">
        <f t="shared" si="77"/>
        <v>0</v>
      </c>
      <c r="G759" s="14">
        <f t="shared" si="78"/>
        <v>0</v>
      </c>
    </row>
    <row r="760" spans="1:7" s="51" customFormat="1" ht="15" customHeight="1">
      <c r="A760" s="155">
        <v>124</v>
      </c>
      <c r="B760" s="334" t="s">
        <v>791</v>
      </c>
      <c r="C760" s="44" t="s">
        <v>7</v>
      </c>
      <c r="D760" s="40"/>
      <c r="E760" s="16">
        <f t="shared" si="76"/>
        <v>0</v>
      </c>
      <c r="F760" s="13">
        <f t="shared" si="77"/>
        <v>0</v>
      </c>
      <c r="G760" s="14">
        <f t="shared" si="78"/>
        <v>0</v>
      </c>
    </row>
    <row r="761" spans="1:7" s="51" customFormat="1" ht="15" customHeight="1">
      <c r="A761" s="155">
        <v>125</v>
      </c>
      <c r="B761" s="317" t="s">
        <v>341</v>
      </c>
      <c r="C761" s="44" t="s">
        <v>7</v>
      </c>
      <c r="D761" s="40"/>
      <c r="E761" s="16">
        <f t="shared" si="76"/>
        <v>0</v>
      </c>
      <c r="F761" s="13">
        <f t="shared" si="77"/>
        <v>0</v>
      </c>
      <c r="G761" s="14">
        <f t="shared" si="78"/>
        <v>0</v>
      </c>
    </row>
    <row r="762" spans="1:7" s="51" customFormat="1" ht="15" customHeight="1">
      <c r="A762" s="155">
        <v>126</v>
      </c>
      <c r="B762" s="245" t="s">
        <v>342</v>
      </c>
      <c r="C762" s="44" t="s">
        <v>7</v>
      </c>
      <c r="D762" s="40"/>
      <c r="E762" s="16">
        <f t="shared" si="76"/>
        <v>0</v>
      </c>
      <c r="F762" s="13">
        <f t="shared" si="77"/>
        <v>0</v>
      </c>
      <c r="G762" s="14">
        <f t="shared" si="78"/>
        <v>0</v>
      </c>
    </row>
    <row r="763" spans="1:7" s="51" customFormat="1" ht="15" customHeight="1">
      <c r="A763" s="155">
        <v>127</v>
      </c>
      <c r="B763" s="245" t="s">
        <v>343</v>
      </c>
      <c r="C763" s="44" t="s">
        <v>7</v>
      </c>
      <c r="D763" s="40"/>
      <c r="E763" s="16">
        <f t="shared" si="76"/>
        <v>0</v>
      </c>
      <c r="F763" s="13">
        <f t="shared" si="77"/>
        <v>0</v>
      </c>
      <c r="G763" s="14">
        <f t="shared" si="78"/>
        <v>0</v>
      </c>
    </row>
    <row r="764" spans="1:7" s="51" customFormat="1" ht="15" customHeight="1">
      <c r="A764" s="155">
        <v>128</v>
      </c>
      <c r="B764" s="245" t="s">
        <v>344</v>
      </c>
      <c r="C764" s="44" t="s">
        <v>7</v>
      </c>
      <c r="D764" s="40"/>
      <c r="E764" s="16">
        <f t="shared" si="76"/>
        <v>0</v>
      </c>
      <c r="F764" s="13">
        <f t="shared" si="77"/>
        <v>0</v>
      </c>
      <c r="G764" s="14">
        <f t="shared" si="78"/>
        <v>0</v>
      </c>
    </row>
    <row r="765" spans="1:7" s="51" customFormat="1" ht="15" customHeight="1">
      <c r="A765" s="155">
        <v>129</v>
      </c>
      <c r="B765" s="245" t="s">
        <v>345</v>
      </c>
      <c r="C765" s="44" t="s">
        <v>7</v>
      </c>
      <c r="D765" s="40"/>
      <c r="E765" s="16">
        <f t="shared" si="76"/>
        <v>0</v>
      </c>
      <c r="F765" s="13">
        <f t="shared" si="77"/>
        <v>0</v>
      </c>
      <c r="G765" s="14">
        <f t="shared" si="78"/>
        <v>0</v>
      </c>
    </row>
    <row r="766" spans="1:7" s="51" customFormat="1" ht="15" customHeight="1">
      <c r="A766" s="155">
        <v>130</v>
      </c>
      <c r="B766" s="245" t="s">
        <v>346</v>
      </c>
      <c r="C766" s="44" t="s">
        <v>7</v>
      </c>
      <c r="D766" s="40"/>
      <c r="E766" s="16">
        <f t="shared" si="76"/>
        <v>0</v>
      </c>
      <c r="F766" s="13">
        <f t="shared" si="77"/>
        <v>0</v>
      </c>
      <c r="G766" s="14">
        <f t="shared" si="78"/>
        <v>0</v>
      </c>
    </row>
    <row r="767" spans="1:7" s="51" customFormat="1" ht="15" customHeight="1">
      <c r="A767" s="155">
        <v>131</v>
      </c>
      <c r="B767" s="245" t="s">
        <v>347</v>
      </c>
      <c r="C767" s="44" t="s">
        <v>7</v>
      </c>
      <c r="D767" s="40"/>
      <c r="E767" s="16">
        <f t="shared" si="76"/>
        <v>0</v>
      </c>
      <c r="F767" s="13">
        <f t="shared" si="77"/>
        <v>0</v>
      </c>
      <c r="G767" s="14">
        <f t="shared" si="78"/>
        <v>0</v>
      </c>
    </row>
    <row r="768" spans="1:7" s="51" customFormat="1" ht="15" customHeight="1">
      <c r="A768" s="155">
        <v>132</v>
      </c>
      <c r="B768" s="317" t="s">
        <v>348</v>
      </c>
      <c r="C768" s="44" t="s">
        <v>7</v>
      </c>
      <c r="D768" s="40"/>
      <c r="E768" s="16">
        <f t="shared" si="76"/>
        <v>0</v>
      </c>
      <c r="F768" s="13">
        <f t="shared" si="77"/>
        <v>0</v>
      </c>
      <c r="G768" s="14">
        <f t="shared" si="78"/>
        <v>0</v>
      </c>
    </row>
    <row r="769" spans="1:7" s="51" customFormat="1" ht="15" customHeight="1">
      <c r="A769" s="155">
        <v>133</v>
      </c>
      <c r="B769" s="361" t="s">
        <v>792</v>
      </c>
      <c r="C769" s="44" t="s">
        <v>7</v>
      </c>
      <c r="D769" s="40"/>
      <c r="E769" s="16">
        <f t="shared" si="76"/>
        <v>0</v>
      </c>
      <c r="F769" s="13">
        <f t="shared" si="77"/>
        <v>0</v>
      </c>
      <c r="G769" s="14">
        <f t="shared" si="78"/>
        <v>0</v>
      </c>
    </row>
    <row r="770" spans="1:7" s="51" customFormat="1" ht="15" customHeight="1">
      <c r="A770" s="155">
        <v>134</v>
      </c>
      <c r="B770" s="245" t="s">
        <v>36</v>
      </c>
      <c r="C770" s="44" t="s">
        <v>7</v>
      </c>
      <c r="D770" s="40"/>
      <c r="E770" s="16">
        <f t="shared" si="73"/>
        <v>0</v>
      </c>
      <c r="F770" s="13">
        <f t="shared" si="74"/>
        <v>0</v>
      </c>
      <c r="G770" s="14">
        <f t="shared" si="75"/>
        <v>0</v>
      </c>
    </row>
    <row r="771" spans="1:7" s="51" customFormat="1" ht="15" customHeight="1">
      <c r="A771" s="155">
        <v>135</v>
      </c>
      <c r="B771" s="317" t="s">
        <v>349</v>
      </c>
      <c r="C771" s="44" t="s">
        <v>7</v>
      </c>
      <c r="D771" s="40"/>
      <c r="E771" s="16">
        <f t="shared" si="73"/>
        <v>0</v>
      </c>
      <c r="F771" s="13">
        <f t="shared" si="74"/>
        <v>0</v>
      </c>
      <c r="G771" s="14">
        <f t="shared" si="75"/>
        <v>0</v>
      </c>
    </row>
    <row r="772" spans="1:7" s="51" customFormat="1" ht="15" customHeight="1">
      <c r="A772" s="155">
        <v>136</v>
      </c>
      <c r="B772" s="362" t="s">
        <v>793</v>
      </c>
      <c r="C772" s="44" t="s">
        <v>7</v>
      </c>
      <c r="D772" s="40"/>
      <c r="E772" s="16">
        <f t="shared" si="73"/>
        <v>0</v>
      </c>
      <c r="F772" s="13">
        <f t="shared" si="74"/>
        <v>0</v>
      </c>
      <c r="G772" s="14">
        <f t="shared" si="75"/>
        <v>0</v>
      </c>
    </row>
    <row r="773" spans="1:7" s="51" customFormat="1" ht="15" customHeight="1">
      <c r="A773" s="155">
        <v>137</v>
      </c>
      <c r="B773" s="245" t="s">
        <v>37</v>
      </c>
      <c r="C773" s="44" t="s">
        <v>7</v>
      </c>
      <c r="D773" s="40"/>
      <c r="E773" s="16">
        <f t="shared" si="73"/>
        <v>0</v>
      </c>
      <c r="F773" s="13">
        <f t="shared" si="74"/>
        <v>0</v>
      </c>
      <c r="G773" s="14">
        <f t="shared" si="75"/>
        <v>0</v>
      </c>
    </row>
    <row r="774" spans="1:7" s="51" customFormat="1" ht="15" customHeight="1">
      <c r="A774" s="155">
        <v>138</v>
      </c>
      <c r="B774" s="317" t="s">
        <v>350</v>
      </c>
      <c r="C774" s="44" t="s">
        <v>7</v>
      </c>
      <c r="D774" s="40"/>
      <c r="E774" s="16">
        <f t="shared" si="73"/>
        <v>0</v>
      </c>
      <c r="F774" s="13">
        <f t="shared" si="74"/>
        <v>0</v>
      </c>
      <c r="G774" s="14">
        <f t="shared" si="75"/>
        <v>0</v>
      </c>
    </row>
    <row r="775" spans="1:7" s="51" customFormat="1" ht="15" customHeight="1">
      <c r="A775" s="155">
        <v>139</v>
      </c>
      <c r="B775" s="323" t="s">
        <v>794</v>
      </c>
      <c r="C775" s="44" t="s">
        <v>7</v>
      </c>
      <c r="D775" s="40"/>
      <c r="E775" s="16">
        <f t="shared" si="73"/>
        <v>0</v>
      </c>
      <c r="F775" s="13">
        <f t="shared" si="74"/>
        <v>0</v>
      </c>
      <c r="G775" s="14">
        <f t="shared" si="75"/>
        <v>0</v>
      </c>
    </row>
    <row r="776" spans="1:7" s="51" customFormat="1" ht="15" customHeight="1">
      <c r="A776" s="155">
        <v>140</v>
      </c>
      <c r="B776" s="245" t="s">
        <v>351</v>
      </c>
      <c r="C776" s="44" t="s">
        <v>7</v>
      </c>
      <c r="D776" s="40"/>
      <c r="E776" s="16">
        <f t="shared" si="73"/>
        <v>0</v>
      </c>
      <c r="F776" s="13">
        <f t="shared" si="74"/>
        <v>0</v>
      </c>
      <c r="G776" s="14">
        <f t="shared" si="75"/>
        <v>0</v>
      </c>
    </row>
    <row r="777" spans="1:7" s="51" customFormat="1" ht="15" customHeight="1">
      <c r="A777" s="155">
        <v>141</v>
      </c>
      <c r="B777" s="328" t="s">
        <v>795</v>
      </c>
      <c r="C777" s="44" t="s">
        <v>7</v>
      </c>
      <c r="D777" s="40"/>
      <c r="E777" s="16">
        <f t="shared" ref="E777" si="79">ROUNDDOWN(D777/288,0)</f>
        <v>0</v>
      </c>
      <c r="F777" s="13">
        <f t="shared" ref="F777" si="80">ROUNDDOWN((D777-E777*288)/24,0)</f>
        <v>0</v>
      </c>
      <c r="G777" s="14">
        <f t="shared" ref="G777" si="81">D777-E777*288-F777*24</f>
        <v>0</v>
      </c>
    </row>
    <row r="778" spans="1:7" s="51" customFormat="1" ht="15" customHeight="1">
      <c r="A778" s="155">
        <v>142</v>
      </c>
      <c r="B778" s="323" t="s">
        <v>796</v>
      </c>
      <c r="C778" s="43" t="s">
        <v>7</v>
      </c>
      <c r="D778" s="40"/>
      <c r="E778" s="48">
        <f t="shared" ref="E778:E789" si="82">ROUNDDOWN(D778/288,0)</f>
        <v>0</v>
      </c>
      <c r="F778" s="34">
        <f t="shared" ref="F778:F789" si="83">ROUNDDOWN((D778-E778*288)/24,0)</f>
        <v>0</v>
      </c>
      <c r="G778" s="35">
        <f t="shared" ref="G778:G789" si="84">D778-E778*288-F778*24</f>
        <v>0</v>
      </c>
    </row>
    <row r="779" spans="1:7" s="51" customFormat="1" ht="15" customHeight="1">
      <c r="A779" s="155">
        <v>143</v>
      </c>
      <c r="B779" s="323" t="s">
        <v>797</v>
      </c>
      <c r="C779" s="43" t="s">
        <v>7</v>
      </c>
      <c r="D779" s="40"/>
      <c r="E779" s="48">
        <f t="shared" ref="E779:E787" si="85">ROUNDDOWN(D779/288,0)</f>
        <v>0</v>
      </c>
      <c r="F779" s="34">
        <f t="shared" ref="F779:F787" si="86">ROUNDDOWN((D779-E779*288)/24,0)</f>
        <v>0</v>
      </c>
      <c r="G779" s="35">
        <f t="shared" ref="G779:G787" si="87">D779-E779*288-F779*24</f>
        <v>0</v>
      </c>
    </row>
    <row r="780" spans="1:7" s="51" customFormat="1" ht="15" customHeight="1">
      <c r="A780" s="155">
        <v>144</v>
      </c>
      <c r="B780" s="324" t="s">
        <v>798</v>
      </c>
      <c r="C780" s="43" t="s">
        <v>7</v>
      </c>
      <c r="D780" s="40"/>
      <c r="E780" s="48">
        <f t="shared" si="85"/>
        <v>0</v>
      </c>
      <c r="F780" s="34">
        <f t="shared" si="86"/>
        <v>0</v>
      </c>
      <c r="G780" s="35">
        <f t="shared" si="87"/>
        <v>0</v>
      </c>
    </row>
    <row r="781" spans="1:7" s="51" customFormat="1" ht="15" customHeight="1">
      <c r="A781" s="155">
        <v>145</v>
      </c>
      <c r="B781" s="245" t="s">
        <v>352</v>
      </c>
      <c r="C781" s="43" t="s">
        <v>7</v>
      </c>
      <c r="D781" s="40"/>
      <c r="E781" s="48">
        <f t="shared" si="85"/>
        <v>0</v>
      </c>
      <c r="F781" s="34">
        <f t="shared" si="86"/>
        <v>0</v>
      </c>
      <c r="G781" s="35">
        <f t="shared" si="87"/>
        <v>0</v>
      </c>
    </row>
    <row r="782" spans="1:7" s="51" customFormat="1" ht="15" customHeight="1">
      <c r="A782" s="155">
        <v>146</v>
      </c>
      <c r="B782" s="357" t="s">
        <v>799</v>
      </c>
      <c r="C782" s="43" t="s">
        <v>7</v>
      </c>
      <c r="D782" s="40"/>
      <c r="E782" s="48">
        <f t="shared" si="85"/>
        <v>0</v>
      </c>
      <c r="F782" s="34">
        <f t="shared" si="86"/>
        <v>0</v>
      </c>
      <c r="G782" s="35">
        <f t="shared" si="87"/>
        <v>0</v>
      </c>
    </row>
    <row r="783" spans="1:7" s="51" customFormat="1" ht="15" customHeight="1">
      <c r="A783" s="155">
        <v>147</v>
      </c>
      <c r="B783" s="245" t="s">
        <v>353</v>
      </c>
      <c r="C783" s="43" t="s">
        <v>7</v>
      </c>
      <c r="D783" s="40"/>
      <c r="E783" s="48">
        <f t="shared" si="85"/>
        <v>0</v>
      </c>
      <c r="F783" s="34">
        <f t="shared" si="86"/>
        <v>0</v>
      </c>
      <c r="G783" s="35">
        <f t="shared" si="87"/>
        <v>0</v>
      </c>
    </row>
    <row r="784" spans="1:7" s="51" customFormat="1" ht="15" customHeight="1">
      <c r="A784" s="155">
        <v>148</v>
      </c>
      <c r="B784" s="245" t="s">
        <v>354</v>
      </c>
      <c r="C784" s="43" t="s">
        <v>7</v>
      </c>
      <c r="D784" s="40"/>
      <c r="E784" s="48">
        <f t="shared" si="85"/>
        <v>0</v>
      </c>
      <c r="F784" s="34">
        <f t="shared" si="86"/>
        <v>0</v>
      </c>
      <c r="G784" s="35">
        <f t="shared" si="87"/>
        <v>0</v>
      </c>
    </row>
    <row r="785" spans="1:7" s="51" customFormat="1" ht="15" customHeight="1">
      <c r="A785" s="155">
        <v>149</v>
      </c>
      <c r="B785" s="317" t="s">
        <v>355</v>
      </c>
      <c r="C785" s="43" t="s">
        <v>7</v>
      </c>
      <c r="D785" s="40"/>
      <c r="E785" s="48">
        <f t="shared" si="85"/>
        <v>0</v>
      </c>
      <c r="F785" s="34">
        <f t="shared" si="86"/>
        <v>0</v>
      </c>
      <c r="G785" s="35">
        <f t="shared" si="87"/>
        <v>0</v>
      </c>
    </row>
    <row r="786" spans="1:7" s="51" customFormat="1" ht="15" customHeight="1">
      <c r="A786" s="155">
        <v>150</v>
      </c>
      <c r="B786" s="323" t="s">
        <v>800</v>
      </c>
      <c r="C786" s="43" t="s">
        <v>7</v>
      </c>
      <c r="D786" s="40"/>
      <c r="E786" s="48">
        <f t="shared" si="85"/>
        <v>0</v>
      </c>
      <c r="F786" s="34">
        <f t="shared" si="86"/>
        <v>0</v>
      </c>
      <c r="G786" s="35">
        <f t="shared" si="87"/>
        <v>0</v>
      </c>
    </row>
    <row r="787" spans="1:7" s="51" customFormat="1" ht="15" customHeight="1">
      <c r="A787" s="155">
        <v>151</v>
      </c>
      <c r="B787" s="317" t="s">
        <v>356</v>
      </c>
      <c r="C787" s="43" t="s">
        <v>7</v>
      </c>
      <c r="D787" s="40"/>
      <c r="E787" s="48">
        <f t="shared" si="85"/>
        <v>0</v>
      </c>
      <c r="F787" s="34">
        <f t="shared" si="86"/>
        <v>0</v>
      </c>
      <c r="G787" s="35">
        <f t="shared" si="87"/>
        <v>0</v>
      </c>
    </row>
    <row r="788" spans="1:7" s="51" customFormat="1" ht="15" customHeight="1">
      <c r="A788" s="155">
        <v>152</v>
      </c>
      <c r="B788" s="317" t="s">
        <v>38</v>
      </c>
      <c r="C788" s="43" t="s">
        <v>7</v>
      </c>
      <c r="D788" s="40"/>
      <c r="E788" s="48">
        <f t="shared" si="82"/>
        <v>0</v>
      </c>
      <c r="F788" s="34">
        <f t="shared" si="83"/>
        <v>0</v>
      </c>
      <c r="G788" s="35">
        <f t="shared" si="84"/>
        <v>0</v>
      </c>
    </row>
    <row r="789" spans="1:7" s="51" customFormat="1" ht="15" customHeight="1">
      <c r="A789" s="155">
        <v>153</v>
      </c>
      <c r="B789" s="317" t="s">
        <v>39</v>
      </c>
      <c r="C789" s="43" t="s">
        <v>7</v>
      </c>
      <c r="D789" s="40"/>
      <c r="E789" s="48">
        <f t="shared" si="82"/>
        <v>0</v>
      </c>
      <c r="F789" s="34">
        <f t="shared" si="83"/>
        <v>0</v>
      </c>
      <c r="G789" s="35">
        <f t="shared" si="84"/>
        <v>0</v>
      </c>
    </row>
    <row r="790" spans="1:7" s="51" customFormat="1" ht="15" customHeight="1">
      <c r="A790" s="155">
        <v>154</v>
      </c>
      <c r="B790" s="317" t="s">
        <v>357</v>
      </c>
      <c r="C790" s="43" t="s">
        <v>7</v>
      </c>
      <c r="D790" s="40"/>
      <c r="E790" s="48">
        <f t="shared" ref="E790:E791" si="88">ROUNDDOWN(D790/288,0)</f>
        <v>0</v>
      </c>
      <c r="F790" s="34">
        <f t="shared" ref="F790:F791" si="89">ROUNDDOWN((D790-E790*288)/24,0)</f>
        <v>0</v>
      </c>
      <c r="G790" s="35">
        <f t="shared" ref="G790:G791" si="90">D790-E790*288-F790*24</f>
        <v>0</v>
      </c>
    </row>
    <row r="791" spans="1:7" s="51" customFormat="1" ht="15" customHeight="1" thickBot="1">
      <c r="A791" s="155">
        <v>155</v>
      </c>
      <c r="B791" s="335" t="s">
        <v>358</v>
      </c>
      <c r="C791" s="43" t="s">
        <v>7</v>
      </c>
      <c r="D791" s="40"/>
      <c r="E791" s="48">
        <f t="shared" si="88"/>
        <v>0</v>
      </c>
      <c r="F791" s="34">
        <f t="shared" si="89"/>
        <v>0</v>
      </c>
      <c r="G791" s="35">
        <f t="shared" si="90"/>
        <v>0</v>
      </c>
    </row>
    <row r="792" spans="1:7" s="51" customFormat="1" ht="15" customHeight="1" thickBot="1">
      <c r="A792" s="58"/>
      <c r="B792" s="308" t="s">
        <v>15</v>
      </c>
      <c r="C792" s="22"/>
      <c r="D792" s="451">
        <f>SUM(D637:D791)</f>
        <v>0</v>
      </c>
      <c r="E792" s="25">
        <f>SUM(E637:E791)</f>
        <v>0</v>
      </c>
      <c r="F792" s="25">
        <f>SUM(F637:F791)</f>
        <v>0</v>
      </c>
      <c r="G792" s="25">
        <f>SUM(G637:G791)</f>
        <v>0</v>
      </c>
    </row>
    <row r="793" spans="1:7" s="51" customFormat="1" ht="15" customHeight="1">
      <c r="A793" s="58"/>
      <c r="B793" s="309" t="s">
        <v>8</v>
      </c>
      <c r="C793" s="128"/>
      <c r="D793" s="447">
        <f>ROUNDDOWN(D792/288,0)</f>
        <v>0</v>
      </c>
      <c r="E793" s="59"/>
      <c r="F793" s="59"/>
      <c r="G793" s="59"/>
    </row>
    <row r="794" spans="1:7" s="51" customFormat="1" ht="15" customHeight="1">
      <c r="A794" s="58"/>
      <c r="B794" s="309" t="s">
        <v>5</v>
      </c>
      <c r="C794" s="128"/>
      <c r="D794" s="448">
        <f>ROUNDDOWN((D792-D793*288)/24,0)</f>
        <v>0</v>
      </c>
      <c r="E794" s="59"/>
      <c r="F794" s="59"/>
      <c r="G794" s="59"/>
    </row>
    <row r="795" spans="1:7" s="51" customFormat="1" ht="15" customHeight="1" thickBot="1">
      <c r="A795" s="58"/>
      <c r="B795" s="309" t="s">
        <v>6</v>
      </c>
      <c r="C795" s="128"/>
      <c r="D795" s="449">
        <f>D792-D793*288-D794*24</f>
        <v>0</v>
      </c>
      <c r="E795" s="59"/>
      <c r="F795" s="59"/>
      <c r="G795" s="59"/>
    </row>
    <row r="796" spans="1:7" s="51" customFormat="1" ht="15" customHeight="1">
      <c r="A796" s="58"/>
      <c r="B796" s="310"/>
      <c r="C796" s="58"/>
      <c r="D796" s="72"/>
      <c r="E796" s="59"/>
      <c r="F796" s="59"/>
      <c r="G796" s="59"/>
    </row>
    <row r="797" spans="1:7" s="51" customFormat="1" ht="15" customHeight="1">
      <c r="A797" s="112"/>
      <c r="B797" s="112"/>
      <c r="C797" s="65"/>
      <c r="D797" s="79"/>
      <c r="E797" s="63"/>
      <c r="F797" s="63"/>
      <c r="G797" s="63"/>
    </row>
    <row r="798" spans="1:7" s="51" customFormat="1" ht="15" customHeight="1" thickBot="1">
      <c r="A798" s="112"/>
      <c r="C798" s="65"/>
      <c r="D798" s="63"/>
      <c r="E798" s="63"/>
      <c r="F798" s="63"/>
      <c r="G798" s="63"/>
    </row>
    <row r="799" spans="1:7" s="51" customFormat="1" ht="15" customHeight="1" thickBot="1">
      <c r="A799" s="140"/>
      <c r="B799" s="336" t="s">
        <v>9</v>
      </c>
      <c r="C799" s="80"/>
      <c r="D799" s="454">
        <f>D899</f>
        <v>0</v>
      </c>
      <c r="E799" s="80"/>
      <c r="F799" s="80"/>
      <c r="G799" s="81"/>
    </row>
    <row r="800" spans="1:7" s="51" customFormat="1" ht="15" customHeight="1">
      <c r="A800" s="197">
        <v>1</v>
      </c>
      <c r="B800" s="409" t="s">
        <v>362</v>
      </c>
      <c r="C800" s="100" t="s">
        <v>28</v>
      </c>
      <c r="D800" s="46"/>
      <c r="E800" s="26">
        <f t="shared" ref="E800" si="91">ROUNDDOWN(D800/64,0)</f>
        <v>0</v>
      </c>
      <c r="F800" s="27"/>
      <c r="G800" s="28">
        <f t="shared" ref="G800:G831" si="92">D800-E800*64-F800*64</f>
        <v>0</v>
      </c>
    </row>
    <row r="801" spans="1:7" s="51" customFormat="1" ht="15" customHeight="1">
      <c r="A801" s="198">
        <v>2</v>
      </c>
      <c r="B801" s="288" t="s">
        <v>801</v>
      </c>
      <c r="C801" s="43" t="s">
        <v>28</v>
      </c>
      <c r="D801" s="114"/>
      <c r="E801" s="36">
        <f t="shared" ref="E801:E864" si="93">ROUNDDOWN(D801/64,0)</f>
        <v>0</v>
      </c>
      <c r="F801" s="37"/>
      <c r="G801" s="38">
        <f t="shared" si="92"/>
        <v>0</v>
      </c>
    </row>
    <row r="802" spans="1:7" s="51" customFormat="1" ht="15" customHeight="1">
      <c r="A802" s="198">
        <v>3</v>
      </c>
      <c r="B802" s="378" t="s">
        <v>363</v>
      </c>
      <c r="C802" s="43" t="s">
        <v>28</v>
      </c>
      <c r="D802" s="114"/>
      <c r="E802" s="36">
        <f t="shared" si="93"/>
        <v>0</v>
      </c>
      <c r="F802" s="37"/>
      <c r="G802" s="38">
        <f t="shared" si="92"/>
        <v>0</v>
      </c>
    </row>
    <row r="803" spans="1:7" s="51" customFormat="1" ht="15" customHeight="1">
      <c r="A803" s="199">
        <v>4</v>
      </c>
      <c r="B803" s="353" t="s">
        <v>802</v>
      </c>
      <c r="C803" s="43" t="s">
        <v>28</v>
      </c>
      <c r="D803" s="114"/>
      <c r="E803" s="36">
        <f t="shared" si="93"/>
        <v>0</v>
      </c>
      <c r="F803" s="37"/>
      <c r="G803" s="38">
        <f t="shared" si="92"/>
        <v>0</v>
      </c>
    </row>
    <row r="804" spans="1:7" s="51" customFormat="1" ht="15" customHeight="1">
      <c r="A804" s="198">
        <v>5</v>
      </c>
      <c r="B804" s="339" t="s">
        <v>803</v>
      </c>
      <c r="C804" s="43" t="s">
        <v>28</v>
      </c>
      <c r="D804" s="114"/>
      <c r="E804" s="36">
        <f t="shared" si="93"/>
        <v>0</v>
      </c>
      <c r="F804" s="37"/>
      <c r="G804" s="38">
        <f t="shared" si="92"/>
        <v>0</v>
      </c>
    </row>
    <row r="805" spans="1:7" s="51" customFormat="1" ht="15" customHeight="1">
      <c r="A805" s="198">
        <v>6</v>
      </c>
      <c r="B805" s="377" t="s">
        <v>804</v>
      </c>
      <c r="C805" s="43" t="s">
        <v>28</v>
      </c>
      <c r="D805" s="114"/>
      <c r="E805" s="36">
        <f t="shared" si="93"/>
        <v>0</v>
      </c>
      <c r="F805" s="37"/>
      <c r="G805" s="38">
        <f t="shared" si="92"/>
        <v>0</v>
      </c>
    </row>
    <row r="806" spans="1:7" s="51" customFormat="1" ht="15" customHeight="1">
      <c r="A806" s="198">
        <v>7</v>
      </c>
      <c r="B806" s="221" t="s">
        <v>805</v>
      </c>
      <c r="C806" s="43" t="s">
        <v>28</v>
      </c>
      <c r="D806" s="114"/>
      <c r="E806" s="36">
        <f t="shared" si="93"/>
        <v>0</v>
      </c>
      <c r="F806" s="37"/>
      <c r="G806" s="38">
        <f t="shared" si="92"/>
        <v>0</v>
      </c>
    </row>
    <row r="807" spans="1:7" s="51" customFormat="1" ht="15" customHeight="1">
      <c r="A807" s="198">
        <v>8</v>
      </c>
      <c r="B807" s="341" t="s">
        <v>806</v>
      </c>
      <c r="C807" s="43" t="s">
        <v>28</v>
      </c>
      <c r="D807" s="114"/>
      <c r="E807" s="36">
        <f t="shared" si="93"/>
        <v>0</v>
      </c>
      <c r="F807" s="37"/>
      <c r="G807" s="38">
        <f t="shared" si="92"/>
        <v>0</v>
      </c>
    </row>
    <row r="808" spans="1:7" s="51" customFormat="1" ht="15" customHeight="1">
      <c r="A808" s="198">
        <v>9</v>
      </c>
      <c r="B808" s="353" t="s">
        <v>807</v>
      </c>
      <c r="C808" s="43" t="s">
        <v>28</v>
      </c>
      <c r="D808" s="114"/>
      <c r="E808" s="36">
        <f t="shared" si="93"/>
        <v>0</v>
      </c>
      <c r="F808" s="37"/>
      <c r="G808" s="38">
        <f t="shared" si="92"/>
        <v>0</v>
      </c>
    </row>
    <row r="809" spans="1:7" s="51" customFormat="1" ht="15" customHeight="1">
      <c r="A809" s="199">
        <v>10</v>
      </c>
      <c r="B809" s="341" t="s">
        <v>808</v>
      </c>
      <c r="C809" s="43" t="s">
        <v>28</v>
      </c>
      <c r="D809" s="114"/>
      <c r="E809" s="36">
        <f t="shared" si="93"/>
        <v>0</v>
      </c>
      <c r="F809" s="37"/>
      <c r="G809" s="38">
        <f t="shared" si="92"/>
        <v>0</v>
      </c>
    </row>
    <row r="810" spans="1:7" s="51" customFormat="1" ht="15" customHeight="1">
      <c r="A810" s="199">
        <v>11</v>
      </c>
      <c r="B810" s="338" t="s">
        <v>809</v>
      </c>
      <c r="C810" s="43" t="s">
        <v>28</v>
      </c>
      <c r="D810" s="114"/>
      <c r="E810" s="36">
        <f t="shared" si="93"/>
        <v>0</v>
      </c>
      <c r="F810" s="37"/>
      <c r="G810" s="38">
        <f t="shared" si="92"/>
        <v>0</v>
      </c>
    </row>
    <row r="811" spans="1:7" s="51" customFormat="1" ht="15" customHeight="1">
      <c r="A811" s="198">
        <v>12</v>
      </c>
      <c r="B811" s="371" t="s">
        <v>364</v>
      </c>
      <c r="C811" s="43" t="s">
        <v>28</v>
      </c>
      <c r="D811" s="114"/>
      <c r="E811" s="36">
        <f t="shared" si="93"/>
        <v>0</v>
      </c>
      <c r="F811" s="37"/>
      <c r="G811" s="38">
        <f t="shared" si="92"/>
        <v>0</v>
      </c>
    </row>
    <row r="812" spans="1:7" s="51" customFormat="1" ht="15" customHeight="1">
      <c r="A812" s="198">
        <v>13</v>
      </c>
      <c r="B812" s="341" t="s">
        <v>810</v>
      </c>
      <c r="C812" s="43" t="s">
        <v>28</v>
      </c>
      <c r="D812" s="114"/>
      <c r="E812" s="36">
        <f t="shared" si="93"/>
        <v>0</v>
      </c>
      <c r="F812" s="37"/>
      <c r="G812" s="38">
        <f t="shared" si="92"/>
        <v>0</v>
      </c>
    </row>
    <row r="813" spans="1:7" s="51" customFormat="1" ht="15" customHeight="1">
      <c r="A813" s="198">
        <v>14</v>
      </c>
      <c r="B813" s="353" t="s">
        <v>811</v>
      </c>
      <c r="C813" s="43" t="s">
        <v>28</v>
      </c>
      <c r="D813" s="114"/>
      <c r="E813" s="36">
        <f t="shared" si="93"/>
        <v>0</v>
      </c>
      <c r="F813" s="37"/>
      <c r="G813" s="38">
        <f t="shared" si="92"/>
        <v>0</v>
      </c>
    </row>
    <row r="814" spans="1:7" s="51" customFormat="1" ht="15" customHeight="1">
      <c r="A814" s="198">
        <v>15</v>
      </c>
      <c r="B814" s="338" t="s">
        <v>812</v>
      </c>
      <c r="C814" s="43" t="s">
        <v>28</v>
      </c>
      <c r="D814" s="114"/>
      <c r="E814" s="36">
        <f t="shared" si="93"/>
        <v>0</v>
      </c>
      <c r="F814" s="37"/>
      <c r="G814" s="38">
        <f t="shared" si="92"/>
        <v>0</v>
      </c>
    </row>
    <row r="815" spans="1:7" s="51" customFormat="1" ht="15" customHeight="1">
      <c r="A815" s="198">
        <v>16</v>
      </c>
      <c r="B815" s="341" t="s">
        <v>813</v>
      </c>
      <c r="C815" s="43" t="s">
        <v>28</v>
      </c>
      <c r="D815" s="114"/>
      <c r="E815" s="36">
        <f t="shared" si="93"/>
        <v>0</v>
      </c>
      <c r="F815" s="37"/>
      <c r="G815" s="38">
        <f t="shared" si="92"/>
        <v>0</v>
      </c>
    </row>
    <row r="816" spans="1:7" s="51" customFormat="1" ht="15" customHeight="1">
      <c r="A816" s="198">
        <v>17</v>
      </c>
      <c r="B816" s="338" t="s">
        <v>814</v>
      </c>
      <c r="C816" s="43" t="s">
        <v>28</v>
      </c>
      <c r="D816" s="114"/>
      <c r="E816" s="36">
        <f t="shared" si="93"/>
        <v>0</v>
      </c>
      <c r="F816" s="37"/>
      <c r="G816" s="38">
        <f t="shared" si="92"/>
        <v>0</v>
      </c>
    </row>
    <row r="817" spans="1:7" s="51" customFormat="1" ht="15" customHeight="1">
      <c r="A817" s="198">
        <v>18</v>
      </c>
      <c r="B817" s="341" t="s">
        <v>815</v>
      </c>
      <c r="C817" s="43" t="s">
        <v>28</v>
      </c>
      <c r="D817" s="114"/>
      <c r="E817" s="36">
        <f t="shared" si="93"/>
        <v>0</v>
      </c>
      <c r="F817" s="37"/>
      <c r="G817" s="38">
        <f t="shared" si="92"/>
        <v>0</v>
      </c>
    </row>
    <row r="818" spans="1:7" s="51" customFormat="1" ht="15" customHeight="1">
      <c r="A818" s="199">
        <v>19</v>
      </c>
      <c r="B818" s="338" t="s">
        <v>816</v>
      </c>
      <c r="C818" s="43" t="s">
        <v>28</v>
      </c>
      <c r="D818" s="114"/>
      <c r="E818" s="36">
        <f t="shared" si="93"/>
        <v>0</v>
      </c>
      <c r="F818" s="37"/>
      <c r="G818" s="38">
        <f t="shared" si="92"/>
        <v>0</v>
      </c>
    </row>
    <row r="819" spans="1:7" s="51" customFormat="1" ht="15" customHeight="1">
      <c r="A819" s="198">
        <v>20</v>
      </c>
      <c r="B819" s="410" t="s">
        <v>817</v>
      </c>
      <c r="C819" s="43" t="s">
        <v>28</v>
      </c>
      <c r="D819" s="114"/>
      <c r="E819" s="36">
        <f t="shared" si="93"/>
        <v>0</v>
      </c>
      <c r="F819" s="37"/>
      <c r="G819" s="38">
        <f t="shared" si="92"/>
        <v>0</v>
      </c>
    </row>
    <row r="820" spans="1:7" s="51" customFormat="1" ht="15" customHeight="1">
      <c r="A820" s="199">
        <v>21</v>
      </c>
      <c r="B820" s="341" t="s">
        <v>818</v>
      </c>
      <c r="C820" s="43" t="s">
        <v>28</v>
      </c>
      <c r="D820" s="114"/>
      <c r="E820" s="36">
        <f t="shared" si="93"/>
        <v>0</v>
      </c>
      <c r="F820" s="37"/>
      <c r="G820" s="38">
        <f t="shared" si="92"/>
        <v>0</v>
      </c>
    </row>
    <row r="821" spans="1:7" s="51" customFormat="1" ht="15" customHeight="1">
      <c r="A821" s="198">
        <v>22</v>
      </c>
      <c r="B821" s="337" t="s">
        <v>819</v>
      </c>
      <c r="C821" s="43" t="s">
        <v>28</v>
      </c>
      <c r="D821" s="114"/>
      <c r="E821" s="36">
        <f t="shared" si="93"/>
        <v>0</v>
      </c>
      <c r="F821" s="37"/>
      <c r="G821" s="38">
        <f t="shared" si="92"/>
        <v>0</v>
      </c>
    </row>
    <row r="822" spans="1:7" s="51" customFormat="1" ht="15" customHeight="1">
      <c r="A822" s="198">
        <v>23</v>
      </c>
      <c r="B822" s="215" t="s">
        <v>820</v>
      </c>
      <c r="C822" s="43" t="s">
        <v>28</v>
      </c>
      <c r="D822" s="114"/>
      <c r="E822" s="36">
        <f t="shared" si="93"/>
        <v>0</v>
      </c>
      <c r="F822" s="37"/>
      <c r="G822" s="38">
        <f t="shared" si="92"/>
        <v>0</v>
      </c>
    </row>
    <row r="823" spans="1:7" s="51" customFormat="1" ht="15" customHeight="1">
      <c r="A823" s="199">
        <v>24</v>
      </c>
      <c r="B823" s="215" t="s">
        <v>821</v>
      </c>
      <c r="C823" s="43" t="s">
        <v>28</v>
      </c>
      <c r="D823" s="114"/>
      <c r="E823" s="36">
        <f t="shared" si="93"/>
        <v>0</v>
      </c>
      <c r="F823" s="37"/>
      <c r="G823" s="38">
        <f t="shared" si="92"/>
        <v>0</v>
      </c>
    </row>
    <row r="824" spans="1:7" s="51" customFormat="1" ht="15" customHeight="1">
      <c r="A824" s="199">
        <v>25</v>
      </c>
      <c r="B824" s="219" t="s">
        <v>822</v>
      </c>
      <c r="C824" s="43" t="s">
        <v>28</v>
      </c>
      <c r="D824" s="114"/>
      <c r="E824" s="36">
        <f t="shared" si="93"/>
        <v>0</v>
      </c>
      <c r="F824" s="37"/>
      <c r="G824" s="38">
        <f t="shared" si="92"/>
        <v>0</v>
      </c>
    </row>
    <row r="825" spans="1:7" s="51" customFormat="1" ht="15" customHeight="1">
      <c r="A825" s="198">
        <v>26</v>
      </c>
      <c r="B825" s="341" t="s">
        <v>365</v>
      </c>
      <c r="C825" s="43" t="s">
        <v>28</v>
      </c>
      <c r="D825" s="114"/>
      <c r="E825" s="36">
        <f t="shared" si="93"/>
        <v>0</v>
      </c>
      <c r="F825" s="37"/>
      <c r="G825" s="38">
        <f t="shared" si="92"/>
        <v>0</v>
      </c>
    </row>
    <row r="826" spans="1:7" s="51" customFormat="1" ht="15" customHeight="1">
      <c r="A826" s="199">
        <v>27</v>
      </c>
      <c r="B826" s="353" t="s">
        <v>366</v>
      </c>
      <c r="C826" s="43" t="s">
        <v>28</v>
      </c>
      <c r="D826" s="114"/>
      <c r="E826" s="36">
        <f t="shared" si="93"/>
        <v>0</v>
      </c>
      <c r="F826" s="37"/>
      <c r="G826" s="38">
        <f t="shared" si="92"/>
        <v>0</v>
      </c>
    </row>
    <row r="827" spans="1:7" s="51" customFormat="1" ht="15" customHeight="1">
      <c r="A827" s="198">
        <v>28</v>
      </c>
      <c r="B827" s="220" t="s">
        <v>823</v>
      </c>
      <c r="C827" s="43" t="s">
        <v>28</v>
      </c>
      <c r="D827" s="114"/>
      <c r="E827" s="36">
        <f t="shared" si="93"/>
        <v>0</v>
      </c>
      <c r="F827" s="37"/>
      <c r="G827" s="38">
        <f t="shared" si="92"/>
        <v>0</v>
      </c>
    </row>
    <row r="828" spans="1:7" s="51" customFormat="1" ht="15" customHeight="1">
      <c r="A828" s="198">
        <v>29</v>
      </c>
      <c r="B828" s="341" t="s">
        <v>367</v>
      </c>
      <c r="C828" s="43" t="s">
        <v>28</v>
      </c>
      <c r="D828" s="114"/>
      <c r="E828" s="36">
        <f t="shared" si="93"/>
        <v>0</v>
      </c>
      <c r="F828" s="37"/>
      <c r="G828" s="38">
        <f t="shared" si="92"/>
        <v>0</v>
      </c>
    </row>
    <row r="829" spans="1:7" s="51" customFormat="1" ht="15" customHeight="1">
      <c r="A829" s="198">
        <v>30</v>
      </c>
      <c r="B829" s="410" t="s">
        <v>824</v>
      </c>
      <c r="C829" s="43" t="s">
        <v>28</v>
      </c>
      <c r="D829" s="114"/>
      <c r="E829" s="36">
        <f t="shared" si="93"/>
        <v>0</v>
      </c>
      <c r="F829" s="37"/>
      <c r="G829" s="38">
        <f t="shared" si="92"/>
        <v>0</v>
      </c>
    </row>
    <row r="830" spans="1:7" s="51" customFormat="1" ht="15" customHeight="1">
      <c r="A830" s="198">
        <v>31</v>
      </c>
      <c r="B830" s="341" t="s">
        <v>825</v>
      </c>
      <c r="C830" s="43" t="s">
        <v>28</v>
      </c>
      <c r="D830" s="114"/>
      <c r="E830" s="36">
        <f t="shared" si="93"/>
        <v>0</v>
      </c>
      <c r="F830" s="37"/>
      <c r="G830" s="38">
        <f t="shared" si="92"/>
        <v>0</v>
      </c>
    </row>
    <row r="831" spans="1:7" s="51" customFormat="1" ht="15" customHeight="1">
      <c r="A831" s="198">
        <v>32</v>
      </c>
      <c r="B831" s="340" t="s">
        <v>826</v>
      </c>
      <c r="C831" s="43" t="s">
        <v>28</v>
      </c>
      <c r="D831" s="114"/>
      <c r="E831" s="36">
        <f t="shared" si="93"/>
        <v>0</v>
      </c>
      <c r="F831" s="37"/>
      <c r="G831" s="38">
        <f t="shared" si="92"/>
        <v>0</v>
      </c>
    </row>
    <row r="832" spans="1:7" s="51" customFormat="1" ht="15" customHeight="1">
      <c r="A832" s="198">
        <v>33</v>
      </c>
      <c r="B832" s="201" t="s">
        <v>827</v>
      </c>
      <c r="C832" s="43" t="s">
        <v>28</v>
      </c>
      <c r="D832" s="114"/>
      <c r="E832" s="36">
        <f t="shared" si="93"/>
        <v>0</v>
      </c>
      <c r="F832" s="37"/>
      <c r="G832" s="38">
        <f t="shared" ref="G832:G863" si="94">D832-E832*64-F832*64</f>
        <v>0</v>
      </c>
    </row>
    <row r="833" spans="1:7" s="51" customFormat="1" ht="15" customHeight="1">
      <c r="A833" s="198">
        <v>34</v>
      </c>
      <c r="B833" s="228" t="s">
        <v>828</v>
      </c>
      <c r="C833" s="43" t="s">
        <v>28</v>
      </c>
      <c r="D833" s="114"/>
      <c r="E833" s="36">
        <f t="shared" si="93"/>
        <v>0</v>
      </c>
      <c r="F833" s="37"/>
      <c r="G833" s="38">
        <f t="shared" si="94"/>
        <v>0</v>
      </c>
    </row>
    <row r="834" spans="1:7" s="51" customFormat="1" ht="15" customHeight="1">
      <c r="A834" s="198">
        <v>35</v>
      </c>
      <c r="B834" s="289" t="s">
        <v>829</v>
      </c>
      <c r="C834" s="43" t="s">
        <v>28</v>
      </c>
      <c r="D834" s="114"/>
      <c r="E834" s="36">
        <f t="shared" si="93"/>
        <v>0</v>
      </c>
      <c r="F834" s="37"/>
      <c r="G834" s="38">
        <f t="shared" si="94"/>
        <v>0</v>
      </c>
    </row>
    <row r="835" spans="1:7" s="51" customFormat="1" ht="15" customHeight="1">
      <c r="A835" s="198">
        <v>36</v>
      </c>
      <c r="B835" s="341" t="s">
        <v>368</v>
      </c>
      <c r="C835" s="43" t="s">
        <v>28</v>
      </c>
      <c r="D835" s="114"/>
      <c r="E835" s="36">
        <f t="shared" si="93"/>
        <v>0</v>
      </c>
      <c r="F835" s="37"/>
      <c r="G835" s="38">
        <f t="shared" si="94"/>
        <v>0</v>
      </c>
    </row>
    <row r="836" spans="1:7" s="51" customFormat="1" ht="15" customHeight="1">
      <c r="A836" s="198">
        <v>37</v>
      </c>
      <c r="B836" s="218" t="s">
        <v>830</v>
      </c>
      <c r="C836" s="43" t="s">
        <v>28</v>
      </c>
      <c r="D836" s="114"/>
      <c r="E836" s="36">
        <f t="shared" si="93"/>
        <v>0</v>
      </c>
      <c r="F836" s="37"/>
      <c r="G836" s="38">
        <f t="shared" si="94"/>
        <v>0</v>
      </c>
    </row>
    <row r="837" spans="1:7" s="51" customFormat="1" ht="15" customHeight="1">
      <c r="A837" s="198">
        <v>38</v>
      </c>
      <c r="B837" s="218" t="s">
        <v>831</v>
      </c>
      <c r="C837" s="43" t="s">
        <v>28</v>
      </c>
      <c r="D837" s="114"/>
      <c r="E837" s="36">
        <f t="shared" si="93"/>
        <v>0</v>
      </c>
      <c r="F837" s="37"/>
      <c r="G837" s="38">
        <f t="shared" si="94"/>
        <v>0</v>
      </c>
    </row>
    <row r="838" spans="1:7" s="51" customFormat="1" ht="15" customHeight="1">
      <c r="A838" s="198">
        <v>39</v>
      </c>
      <c r="B838" s="215" t="s">
        <v>832</v>
      </c>
      <c r="C838" s="43" t="s">
        <v>28</v>
      </c>
      <c r="D838" s="114"/>
      <c r="E838" s="36">
        <f t="shared" si="93"/>
        <v>0</v>
      </c>
      <c r="F838" s="37"/>
      <c r="G838" s="38">
        <f t="shared" si="94"/>
        <v>0</v>
      </c>
    </row>
    <row r="839" spans="1:7" s="51" customFormat="1" ht="15" customHeight="1">
      <c r="A839" s="198">
        <v>40</v>
      </c>
      <c r="B839" s="353" t="s">
        <v>369</v>
      </c>
      <c r="C839" s="43" t="s">
        <v>28</v>
      </c>
      <c r="D839" s="114"/>
      <c r="E839" s="36">
        <f t="shared" si="93"/>
        <v>0</v>
      </c>
      <c r="F839" s="37"/>
      <c r="G839" s="38">
        <f t="shared" si="94"/>
        <v>0</v>
      </c>
    </row>
    <row r="840" spans="1:7" s="51" customFormat="1" ht="15" customHeight="1">
      <c r="A840" s="199">
        <v>41</v>
      </c>
      <c r="B840" s="427" t="s">
        <v>370</v>
      </c>
      <c r="C840" s="43" t="s">
        <v>28</v>
      </c>
      <c r="D840" s="114"/>
      <c r="E840" s="36">
        <f t="shared" si="93"/>
        <v>0</v>
      </c>
      <c r="F840" s="37"/>
      <c r="G840" s="38">
        <f t="shared" si="94"/>
        <v>0</v>
      </c>
    </row>
    <row r="841" spans="1:7" s="51" customFormat="1" ht="15" customHeight="1">
      <c r="A841" s="198">
        <v>42</v>
      </c>
      <c r="B841" s="353" t="s">
        <v>833</v>
      </c>
      <c r="C841" s="43" t="s">
        <v>28</v>
      </c>
      <c r="D841" s="114"/>
      <c r="E841" s="36">
        <f t="shared" si="93"/>
        <v>0</v>
      </c>
      <c r="F841" s="37"/>
      <c r="G841" s="38">
        <f t="shared" si="94"/>
        <v>0</v>
      </c>
    </row>
    <row r="842" spans="1:7" s="51" customFormat="1" ht="15" customHeight="1">
      <c r="A842" s="199">
        <v>43</v>
      </c>
      <c r="B842" s="378" t="s">
        <v>834</v>
      </c>
      <c r="C842" s="43" t="s">
        <v>28</v>
      </c>
      <c r="D842" s="114"/>
      <c r="E842" s="36">
        <f t="shared" si="93"/>
        <v>0</v>
      </c>
      <c r="F842" s="37"/>
      <c r="G842" s="38">
        <f t="shared" si="94"/>
        <v>0</v>
      </c>
    </row>
    <row r="843" spans="1:7" s="51" customFormat="1" ht="15" customHeight="1">
      <c r="A843" s="199">
        <v>44</v>
      </c>
      <c r="B843" s="353" t="s">
        <v>835</v>
      </c>
      <c r="C843" s="43" t="s">
        <v>28</v>
      </c>
      <c r="D843" s="114"/>
      <c r="E843" s="36">
        <f t="shared" si="93"/>
        <v>0</v>
      </c>
      <c r="F843" s="37"/>
      <c r="G843" s="38">
        <f t="shared" si="94"/>
        <v>0</v>
      </c>
    </row>
    <row r="844" spans="1:7" s="51" customFormat="1" ht="15" customHeight="1">
      <c r="A844" s="198">
        <v>45</v>
      </c>
      <c r="B844" s="353" t="s">
        <v>836</v>
      </c>
      <c r="C844" s="43" t="s">
        <v>28</v>
      </c>
      <c r="D844" s="114"/>
      <c r="E844" s="36">
        <f t="shared" si="93"/>
        <v>0</v>
      </c>
      <c r="F844" s="37"/>
      <c r="G844" s="38">
        <f t="shared" si="94"/>
        <v>0</v>
      </c>
    </row>
    <row r="845" spans="1:7" s="51" customFormat="1" ht="15" customHeight="1">
      <c r="A845" s="198">
        <v>46</v>
      </c>
      <c r="B845" s="217" t="s">
        <v>371</v>
      </c>
      <c r="C845" s="43" t="s">
        <v>28</v>
      </c>
      <c r="D845" s="114"/>
      <c r="E845" s="36">
        <f t="shared" si="93"/>
        <v>0</v>
      </c>
      <c r="F845" s="37"/>
      <c r="G845" s="38">
        <f t="shared" si="94"/>
        <v>0</v>
      </c>
    </row>
    <row r="846" spans="1:7" s="51" customFormat="1" ht="15" customHeight="1">
      <c r="A846" s="198">
        <v>47</v>
      </c>
      <c r="B846" s="341" t="s">
        <v>381</v>
      </c>
      <c r="C846" s="43" t="s">
        <v>28</v>
      </c>
      <c r="D846" s="114"/>
      <c r="E846" s="36">
        <f t="shared" si="93"/>
        <v>0</v>
      </c>
      <c r="F846" s="37"/>
      <c r="G846" s="38">
        <f t="shared" si="94"/>
        <v>0</v>
      </c>
    </row>
    <row r="847" spans="1:7" s="51" customFormat="1" ht="15" customHeight="1">
      <c r="A847" s="198">
        <v>48</v>
      </c>
      <c r="B847" s="430" t="s">
        <v>837</v>
      </c>
      <c r="C847" s="43" t="s">
        <v>28</v>
      </c>
      <c r="D847" s="114"/>
      <c r="E847" s="36">
        <f t="shared" si="93"/>
        <v>0</v>
      </c>
      <c r="F847" s="37"/>
      <c r="G847" s="38">
        <f t="shared" si="94"/>
        <v>0</v>
      </c>
    </row>
    <row r="848" spans="1:7" s="51" customFormat="1" ht="15" customHeight="1">
      <c r="A848" s="199">
        <v>49</v>
      </c>
      <c r="B848" s="353" t="s">
        <v>838</v>
      </c>
      <c r="C848" s="43" t="s">
        <v>28</v>
      </c>
      <c r="D848" s="114"/>
      <c r="E848" s="36">
        <f t="shared" si="93"/>
        <v>0</v>
      </c>
      <c r="F848" s="37"/>
      <c r="G848" s="38">
        <f t="shared" si="94"/>
        <v>0</v>
      </c>
    </row>
    <row r="849" spans="1:7" s="51" customFormat="1" ht="15" customHeight="1">
      <c r="A849" s="198">
        <v>50</v>
      </c>
      <c r="B849" s="341" t="s">
        <v>839</v>
      </c>
      <c r="C849" s="43" t="s">
        <v>28</v>
      </c>
      <c r="D849" s="114"/>
      <c r="E849" s="36">
        <f t="shared" si="93"/>
        <v>0</v>
      </c>
      <c r="F849" s="37"/>
      <c r="G849" s="38">
        <f t="shared" si="94"/>
        <v>0</v>
      </c>
    </row>
    <row r="850" spans="1:7" s="51" customFormat="1" ht="15" customHeight="1">
      <c r="A850" s="198">
        <v>51</v>
      </c>
      <c r="B850" s="288" t="s">
        <v>840</v>
      </c>
      <c r="C850" s="43" t="s">
        <v>28</v>
      </c>
      <c r="D850" s="114"/>
      <c r="E850" s="36">
        <f t="shared" si="93"/>
        <v>0</v>
      </c>
      <c r="F850" s="37"/>
      <c r="G850" s="38">
        <f t="shared" si="94"/>
        <v>0</v>
      </c>
    </row>
    <row r="851" spans="1:7" s="51" customFormat="1" ht="15" customHeight="1">
      <c r="A851" s="198">
        <v>52</v>
      </c>
      <c r="B851" s="338" t="s">
        <v>841</v>
      </c>
      <c r="C851" s="43" t="s">
        <v>28</v>
      </c>
      <c r="D851" s="114"/>
      <c r="E851" s="36">
        <f t="shared" si="93"/>
        <v>0</v>
      </c>
      <c r="F851" s="37"/>
      <c r="G851" s="38">
        <f t="shared" si="94"/>
        <v>0</v>
      </c>
    </row>
    <row r="852" spans="1:7" s="51" customFormat="1" ht="15" customHeight="1">
      <c r="A852" s="199">
        <v>53</v>
      </c>
      <c r="B852" s="220" t="s">
        <v>842</v>
      </c>
      <c r="C852" s="43" t="s">
        <v>28</v>
      </c>
      <c r="D852" s="114"/>
      <c r="E852" s="36">
        <f t="shared" si="93"/>
        <v>0</v>
      </c>
      <c r="F852" s="37"/>
      <c r="G852" s="38">
        <f t="shared" si="94"/>
        <v>0</v>
      </c>
    </row>
    <row r="853" spans="1:7" s="51" customFormat="1" ht="15" customHeight="1">
      <c r="A853" s="199">
        <v>54</v>
      </c>
      <c r="B853" s="343" t="s">
        <v>372</v>
      </c>
      <c r="C853" s="43" t="s">
        <v>28</v>
      </c>
      <c r="D853" s="114"/>
      <c r="E853" s="36">
        <f t="shared" si="93"/>
        <v>0</v>
      </c>
      <c r="F853" s="37"/>
      <c r="G853" s="38">
        <f t="shared" si="94"/>
        <v>0</v>
      </c>
    </row>
    <row r="854" spans="1:7" s="51" customFormat="1" ht="15" customHeight="1">
      <c r="A854" s="198">
        <v>55</v>
      </c>
      <c r="B854" s="411" t="s">
        <v>843</v>
      </c>
      <c r="C854" s="43" t="s">
        <v>28</v>
      </c>
      <c r="D854" s="114"/>
      <c r="E854" s="36">
        <f t="shared" si="93"/>
        <v>0</v>
      </c>
      <c r="F854" s="37"/>
      <c r="G854" s="38">
        <f t="shared" si="94"/>
        <v>0</v>
      </c>
    </row>
    <row r="855" spans="1:7" s="51" customFormat="1" ht="15" customHeight="1">
      <c r="A855" s="199">
        <v>56</v>
      </c>
      <c r="B855" s="280" t="s">
        <v>373</v>
      </c>
      <c r="C855" s="43" t="s">
        <v>28</v>
      </c>
      <c r="D855" s="114"/>
      <c r="E855" s="36">
        <f t="shared" si="93"/>
        <v>0</v>
      </c>
      <c r="F855" s="37"/>
      <c r="G855" s="38">
        <f t="shared" si="94"/>
        <v>0</v>
      </c>
    </row>
    <row r="856" spans="1:7" s="51" customFormat="1" ht="15" customHeight="1">
      <c r="A856" s="199">
        <v>57</v>
      </c>
      <c r="B856" s="338" t="s">
        <v>844</v>
      </c>
      <c r="C856" s="43" t="s">
        <v>28</v>
      </c>
      <c r="D856" s="114"/>
      <c r="E856" s="36">
        <f t="shared" si="93"/>
        <v>0</v>
      </c>
      <c r="F856" s="37"/>
      <c r="G856" s="38">
        <f t="shared" si="94"/>
        <v>0</v>
      </c>
    </row>
    <row r="857" spans="1:7" s="51" customFormat="1" ht="15" customHeight="1">
      <c r="A857" s="199">
        <v>58</v>
      </c>
      <c r="B857" s="371" t="s">
        <v>845</v>
      </c>
      <c r="C857" s="43" t="s">
        <v>28</v>
      </c>
      <c r="D857" s="114"/>
      <c r="E857" s="36">
        <f t="shared" si="93"/>
        <v>0</v>
      </c>
      <c r="F857" s="37"/>
      <c r="G857" s="38">
        <f t="shared" si="94"/>
        <v>0</v>
      </c>
    </row>
    <row r="858" spans="1:7" s="51" customFormat="1" ht="15" customHeight="1">
      <c r="A858" s="198">
        <v>59</v>
      </c>
      <c r="B858" s="338" t="s">
        <v>846</v>
      </c>
      <c r="C858" s="43" t="s">
        <v>28</v>
      </c>
      <c r="D858" s="114"/>
      <c r="E858" s="36">
        <f t="shared" si="93"/>
        <v>0</v>
      </c>
      <c r="F858" s="37"/>
      <c r="G858" s="38">
        <f t="shared" si="94"/>
        <v>0</v>
      </c>
    </row>
    <row r="859" spans="1:7" s="51" customFormat="1" ht="15" customHeight="1">
      <c r="A859" s="199">
        <v>60</v>
      </c>
      <c r="B859" s="280" t="s">
        <v>847</v>
      </c>
      <c r="C859" s="43" t="s">
        <v>28</v>
      </c>
      <c r="D859" s="114"/>
      <c r="E859" s="36">
        <f t="shared" si="93"/>
        <v>0</v>
      </c>
      <c r="F859" s="37"/>
      <c r="G859" s="38">
        <f t="shared" si="94"/>
        <v>0</v>
      </c>
    </row>
    <row r="860" spans="1:7" s="51" customFormat="1" ht="15" customHeight="1">
      <c r="A860" s="199">
        <v>61</v>
      </c>
      <c r="B860" s="353" t="s">
        <v>848</v>
      </c>
      <c r="C860" s="43" t="s">
        <v>28</v>
      </c>
      <c r="D860" s="114"/>
      <c r="E860" s="36">
        <f t="shared" si="93"/>
        <v>0</v>
      </c>
      <c r="F860" s="37"/>
      <c r="G860" s="38">
        <f t="shared" si="94"/>
        <v>0</v>
      </c>
    </row>
    <row r="861" spans="1:7" s="51" customFormat="1" ht="15" customHeight="1">
      <c r="A861" s="199">
        <v>62</v>
      </c>
      <c r="B861" s="425" t="s">
        <v>849</v>
      </c>
      <c r="C861" s="43" t="s">
        <v>28</v>
      </c>
      <c r="D861" s="114"/>
      <c r="E861" s="36">
        <f t="shared" si="93"/>
        <v>0</v>
      </c>
      <c r="F861" s="37"/>
      <c r="G861" s="38">
        <f t="shared" si="94"/>
        <v>0</v>
      </c>
    </row>
    <row r="862" spans="1:7" s="51" customFormat="1" ht="15" customHeight="1">
      <c r="A862" s="199">
        <v>63</v>
      </c>
      <c r="B862" s="341" t="s">
        <v>374</v>
      </c>
      <c r="C862" s="43" t="s">
        <v>28</v>
      </c>
      <c r="D862" s="114"/>
      <c r="E862" s="36">
        <f t="shared" si="93"/>
        <v>0</v>
      </c>
      <c r="F862" s="37"/>
      <c r="G862" s="38">
        <f t="shared" si="94"/>
        <v>0</v>
      </c>
    </row>
    <row r="863" spans="1:7" s="51" customFormat="1" ht="15" customHeight="1">
      <c r="A863" s="199">
        <v>64</v>
      </c>
      <c r="B863" s="280" t="s">
        <v>375</v>
      </c>
      <c r="C863" s="43" t="s">
        <v>28</v>
      </c>
      <c r="D863" s="114"/>
      <c r="E863" s="36">
        <f t="shared" si="93"/>
        <v>0</v>
      </c>
      <c r="F863" s="37"/>
      <c r="G863" s="38">
        <f t="shared" si="94"/>
        <v>0</v>
      </c>
    </row>
    <row r="864" spans="1:7" s="51" customFormat="1" ht="15" customHeight="1">
      <c r="A864" s="198">
        <v>65</v>
      </c>
      <c r="B864" s="354" t="s">
        <v>850</v>
      </c>
      <c r="C864" s="43" t="s">
        <v>28</v>
      </c>
      <c r="D864" s="114"/>
      <c r="E864" s="36">
        <f t="shared" si="93"/>
        <v>0</v>
      </c>
      <c r="F864" s="37"/>
      <c r="G864" s="38">
        <f t="shared" ref="G864:G898" si="95">D864-E864*64-F864*64</f>
        <v>0</v>
      </c>
    </row>
    <row r="865" spans="1:7" s="51" customFormat="1" ht="15" customHeight="1">
      <c r="A865" s="198">
        <v>66</v>
      </c>
      <c r="B865" s="418" t="s">
        <v>851</v>
      </c>
      <c r="C865" s="43" t="s">
        <v>28</v>
      </c>
      <c r="D865" s="114"/>
      <c r="E865" s="36">
        <f t="shared" ref="E865:E898" si="96">ROUNDDOWN(D865/64,0)</f>
        <v>0</v>
      </c>
      <c r="F865" s="37"/>
      <c r="G865" s="38">
        <f t="shared" si="95"/>
        <v>0</v>
      </c>
    </row>
    <row r="866" spans="1:7" s="51" customFormat="1" ht="15" customHeight="1">
      <c r="A866" s="198">
        <v>67</v>
      </c>
      <c r="B866" s="338" t="s">
        <v>852</v>
      </c>
      <c r="C866" s="43" t="s">
        <v>28</v>
      </c>
      <c r="D866" s="114"/>
      <c r="E866" s="36">
        <f t="shared" si="96"/>
        <v>0</v>
      </c>
      <c r="F866" s="37"/>
      <c r="G866" s="38">
        <f t="shared" si="95"/>
        <v>0</v>
      </c>
    </row>
    <row r="867" spans="1:7" s="51" customFormat="1" ht="15" customHeight="1">
      <c r="A867" s="198">
        <v>68</v>
      </c>
      <c r="B867" s="341" t="s">
        <v>853</v>
      </c>
      <c r="C867" s="43" t="s">
        <v>28</v>
      </c>
      <c r="D867" s="114"/>
      <c r="E867" s="36">
        <f t="shared" si="96"/>
        <v>0</v>
      </c>
      <c r="F867" s="37"/>
      <c r="G867" s="38">
        <f t="shared" si="95"/>
        <v>0</v>
      </c>
    </row>
    <row r="868" spans="1:7" s="51" customFormat="1" ht="15" customHeight="1">
      <c r="A868" s="198">
        <v>69</v>
      </c>
      <c r="B868" s="344" t="s">
        <v>376</v>
      </c>
      <c r="C868" s="43" t="s">
        <v>28</v>
      </c>
      <c r="D868" s="114"/>
      <c r="E868" s="36">
        <f t="shared" si="96"/>
        <v>0</v>
      </c>
      <c r="F868" s="37"/>
      <c r="G868" s="38">
        <f t="shared" si="95"/>
        <v>0</v>
      </c>
    </row>
    <row r="869" spans="1:7" s="51" customFormat="1" ht="15" customHeight="1">
      <c r="A869" s="198">
        <v>70</v>
      </c>
      <c r="B869" s="220" t="s">
        <v>377</v>
      </c>
      <c r="C869" s="43" t="s">
        <v>28</v>
      </c>
      <c r="D869" s="114"/>
      <c r="E869" s="36">
        <f t="shared" si="96"/>
        <v>0</v>
      </c>
      <c r="F869" s="37"/>
      <c r="G869" s="38">
        <f t="shared" si="95"/>
        <v>0</v>
      </c>
    </row>
    <row r="870" spans="1:7" s="51" customFormat="1" ht="15" customHeight="1">
      <c r="A870" s="198">
        <v>71</v>
      </c>
      <c r="B870" s="341" t="s">
        <v>854</v>
      </c>
      <c r="C870" s="43" t="s">
        <v>28</v>
      </c>
      <c r="D870" s="114"/>
      <c r="E870" s="36">
        <f t="shared" si="96"/>
        <v>0</v>
      </c>
      <c r="F870" s="37"/>
      <c r="G870" s="38">
        <f t="shared" si="95"/>
        <v>0</v>
      </c>
    </row>
    <row r="871" spans="1:7" s="51" customFormat="1" ht="15" customHeight="1">
      <c r="A871" s="198">
        <v>72</v>
      </c>
      <c r="B871" s="412" t="s">
        <v>855</v>
      </c>
      <c r="C871" s="43" t="s">
        <v>28</v>
      </c>
      <c r="D871" s="114"/>
      <c r="E871" s="36">
        <f t="shared" si="96"/>
        <v>0</v>
      </c>
      <c r="F871" s="37"/>
      <c r="G871" s="38">
        <f t="shared" si="95"/>
        <v>0</v>
      </c>
    </row>
    <row r="872" spans="1:7" s="51" customFormat="1" ht="15" customHeight="1">
      <c r="A872" s="198">
        <v>73</v>
      </c>
      <c r="B872" s="215" t="s">
        <v>856</v>
      </c>
      <c r="C872" s="43" t="s">
        <v>28</v>
      </c>
      <c r="D872" s="114"/>
      <c r="E872" s="36">
        <f t="shared" si="96"/>
        <v>0</v>
      </c>
      <c r="F872" s="37"/>
      <c r="G872" s="38">
        <f t="shared" si="95"/>
        <v>0</v>
      </c>
    </row>
    <row r="873" spans="1:7" s="51" customFormat="1" ht="15" customHeight="1">
      <c r="A873" s="198">
        <v>74</v>
      </c>
      <c r="B873" s="220" t="s">
        <v>857</v>
      </c>
      <c r="C873" s="43" t="s">
        <v>28</v>
      </c>
      <c r="D873" s="114"/>
      <c r="E873" s="36">
        <f t="shared" si="96"/>
        <v>0</v>
      </c>
      <c r="F873" s="37"/>
      <c r="G873" s="38">
        <f t="shared" si="95"/>
        <v>0</v>
      </c>
    </row>
    <row r="874" spans="1:7" s="51" customFormat="1" ht="15" customHeight="1">
      <c r="A874" s="198">
        <v>75</v>
      </c>
      <c r="B874" s="289" t="s">
        <v>858</v>
      </c>
      <c r="C874" s="43" t="s">
        <v>28</v>
      </c>
      <c r="D874" s="114"/>
      <c r="E874" s="36">
        <f t="shared" si="96"/>
        <v>0</v>
      </c>
      <c r="F874" s="37"/>
      <c r="G874" s="38">
        <f t="shared" si="95"/>
        <v>0</v>
      </c>
    </row>
    <row r="875" spans="1:7" s="51" customFormat="1" ht="15" customHeight="1">
      <c r="A875" s="198">
        <v>76</v>
      </c>
      <c r="B875" s="215" t="s">
        <v>378</v>
      </c>
      <c r="C875" s="43" t="s">
        <v>28</v>
      </c>
      <c r="D875" s="114"/>
      <c r="E875" s="36">
        <f t="shared" si="96"/>
        <v>0</v>
      </c>
      <c r="F875" s="37"/>
      <c r="G875" s="38">
        <f t="shared" si="95"/>
        <v>0</v>
      </c>
    </row>
    <row r="876" spans="1:7" s="51" customFormat="1" ht="15" customHeight="1">
      <c r="A876" s="198">
        <v>77</v>
      </c>
      <c r="B876" s="341" t="s">
        <v>859</v>
      </c>
      <c r="C876" s="43" t="s">
        <v>28</v>
      </c>
      <c r="D876" s="114"/>
      <c r="E876" s="36">
        <f t="shared" si="96"/>
        <v>0</v>
      </c>
      <c r="F876" s="37"/>
      <c r="G876" s="38">
        <f t="shared" si="95"/>
        <v>0</v>
      </c>
    </row>
    <row r="877" spans="1:7" s="51" customFormat="1" ht="15" customHeight="1">
      <c r="A877" s="198">
        <v>78</v>
      </c>
      <c r="B877" s="379" t="s">
        <v>860</v>
      </c>
      <c r="C877" s="43" t="s">
        <v>28</v>
      </c>
      <c r="D877" s="114"/>
      <c r="E877" s="36">
        <f t="shared" si="96"/>
        <v>0</v>
      </c>
      <c r="F877" s="37"/>
      <c r="G877" s="38">
        <f t="shared" si="95"/>
        <v>0</v>
      </c>
    </row>
    <row r="878" spans="1:7" s="51" customFormat="1" ht="15" customHeight="1">
      <c r="A878" s="198">
        <v>79</v>
      </c>
      <c r="B878" s="393" t="s">
        <v>861</v>
      </c>
      <c r="C878" s="43" t="s">
        <v>28</v>
      </c>
      <c r="D878" s="114"/>
      <c r="E878" s="36">
        <f t="shared" si="96"/>
        <v>0</v>
      </c>
      <c r="F878" s="37"/>
      <c r="G878" s="38">
        <f t="shared" si="95"/>
        <v>0</v>
      </c>
    </row>
    <row r="879" spans="1:7" s="51" customFormat="1" ht="15" customHeight="1">
      <c r="A879" s="198">
        <v>80</v>
      </c>
      <c r="B879" s="342" t="s">
        <v>862</v>
      </c>
      <c r="C879" s="43" t="s">
        <v>28</v>
      </c>
      <c r="D879" s="114"/>
      <c r="E879" s="36">
        <f t="shared" si="96"/>
        <v>0</v>
      </c>
      <c r="F879" s="37"/>
      <c r="G879" s="38">
        <f t="shared" si="95"/>
        <v>0</v>
      </c>
    </row>
    <row r="880" spans="1:7" s="51" customFormat="1" ht="15" customHeight="1">
      <c r="A880" s="199">
        <v>81</v>
      </c>
      <c r="B880" s="223" t="s">
        <v>863</v>
      </c>
      <c r="C880" s="43" t="s">
        <v>28</v>
      </c>
      <c r="D880" s="114"/>
      <c r="E880" s="36">
        <f t="shared" si="96"/>
        <v>0</v>
      </c>
      <c r="F880" s="37"/>
      <c r="G880" s="38">
        <f t="shared" si="95"/>
        <v>0</v>
      </c>
    </row>
    <row r="881" spans="1:7" s="51" customFormat="1" ht="15" customHeight="1">
      <c r="A881" s="198">
        <v>82</v>
      </c>
      <c r="B881" s="355" t="s">
        <v>864</v>
      </c>
      <c r="C881" s="43" t="s">
        <v>28</v>
      </c>
      <c r="D881" s="114"/>
      <c r="E881" s="36">
        <f t="shared" si="96"/>
        <v>0</v>
      </c>
      <c r="F881" s="37"/>
      <c r="G881" s="38">
        <f t="shared" si="95"/>
        <v>0</v>
      </c>
    </row>
    <row r="882" spans="1:7" s="51" customFormat="1" ht="15" customHeight="1">
      <c r="A882" s="198">
        <v>83</v>
      </c>
      <c r="B882" s="338" t="s">
        <v>865</v>
      </c>
      <c r="C882" s="43" t="s">
        <v>28</v>
      </c>
      <c r="D882" s="114"/>
      <c r="E882" s="36">
        <f t="shared" ref="E882:E897" si="97">ROUNDDOWN(D882/64,0)</f>
        <v>0</v>
      </c>
      <c r="F882" s="37"/>
      <c r="G882" s="38">
        <f t="shared" ref="G882:G897" si="98">D882-E882*64-F882*64</f>
        <v>0</v>
      </c>
    </row>
    <row r="883" spans="1:7" s="51" customFormat="1" ht="15" customHeight="1">
      <c r="A883" s="198">
        <v>84</v>
      </c>
      <c r="B883" s="410" t="s">
        <v>866</v>
      </c>
      <c r="C883" s="43" t="s">
        <v>28</v>
      </c>
      <c r="D883" s="114"/>
      <c r="E883" s="36">
        <f t="shared" si="97"/>
        <v>0</v>
      </c>
      <c r="F883" s="37"/>
      <c r="G883" s="38">
        <f t="shared" si="98"/>
        <v>0</v>
      </c>
    </row>
    <row r="884" spans="1:7" s="51" customFormat="1" ht="15" customHeight="1">
      <c r="A884" s="198">
        <v>85</v>
      </c>
      <c r="B884" s="353" t="s">
        <v>867</v>
      </c>
      <c r="C884" s="43" t="s">
        <v>28</v>
      </c>
      <c r="D884" s="114"/>
      <c r="E884" s="36">
        <f t="shared" si="97"/>
        <v>0</v>
      </c>
      <c r="F884" s="37"/>
      <c r="G884" s="38">
        <f t="shared" si="98"/>
        <v>0</v>
      </c>
    </row>
    <row r="885" spans="1:7" s="51" customFormat="1" ht="15" customHeight="1">
      <c r="A885" s="198">
        <v>86</v>
      </c>
      <c r="B885" s="280" t="s">
        <v>380</v>
      </c>
      <c r="C885" s="43" t="s">
        <v>28</v>
      </c>
      <c r="D885" s="114"/>
      <c r="E885" s="36">
        <f t="shared" si="97"/>
        <v>0</v>
      </c>
      <c r="F885" s="37"/>
      <c r="G885" s="38">
        <f t="shared" si="98"/>
        <v>0</v>
      </c>
    </row>
    <row r="886" spans="1:7" s="51" customFormat="1" ht="15" customHeight="1">
      <c r="A886" s="198">
        <v>87</v>
      </c>
      <c r="B886" s="353" t="s">
        <v>868</v>
      </c>
      <c r="C886" s="43" t="s">
        <v>28</v>
      </c>
      <c r="D886" s="114"/>
      <c r="E886" s="36">
        <f t="shared" si="97"/>
        <v>0</v>
      </c>
      <c r="F886" s="37"/>
      <c r="G886" s="38">
        <f t="shared" si="98"/>
        <v>0</v>
      </c>
    </row>
    <row r="887" spans="1:7" s="51" customFormat="1" ht="15" customHeight="1">
      <c r="A887" s="199">
        <v>88</v>
      </c>
      <c r="B887" s="215" t="s">
        <v>869</v>
      </c>
      <c r="C887" s="43" t="s">
        <v>28</v>
      </c>
      <c r="D887" s="114"/>
      <c r="E887" s="36">
        <f t="shared" si="97"/>
        <v>0</v>
      </c>
      <c r="F887" s="37"/>
      <c r="G887" s="38">
        <f t="shared" si="98"/>
        <v>0</v>
      </c>
    </row>
    <row r="888" spans="1:7" s="51" customFormat="1" ht="15" customHeight="1">
      <c r="A888" s="198">
        <v>89</v>
      </c>
      <c r="B888" s="220" t="s">
        <v>870</v>
      </c>
      <c r="C888" s="43" t="s">
        <v>28</v>
      </c>
      <c r="D888" s="114"/>
      <c r="E888" s="36">
        <f t="shared" si="97"/>
        <v>0</v>
      </c>
      <c r="F888" s="37"/>
      <c r="G888" s="38">
        <f t="shared" si="98"/>
        <v>0</v>
      </c>
    </row>
    <row r="889" spans="1:7" s="51" customFormat="1" ht="15" customHeight="1">
      <c r="A889" s="198">
        <v>90</v>
      </c>
      <c r="B889" s="338" t="s">
        <v>379</v>
      </c>
      <c r="C889" s="43" t="s">
        <v>28</v>
      </c>
      <c r="D889" s="114"/>
      <c r="E889" s="36">
        <f t="shared" si="97"/>
        <v>0</v>
      </c>
      <c r="F889" s="37"/>
      <c r="G889" s="38">
        <f t="shared" si="98"/>
        <v>0</v>
      </c>
    </row>
    <row r="890" spans="1:7" s="51" customFormat="1" ht="15" customHeight="1">
      <c r="A890" s="198">
        <v>91</v>
      </c>
      <c r="B890" s="220" t="s">
        <v>871</v>
      </c>
      <c r="C890" s="43" t="s">
        <v>28</v>
      </c>
      <c r="D890" s="114"/>
      <c r="E890" s="36">
        <f t="shared" si="97"/>
        <v>0</v>
      </c>
      <c r="F890" s="37"/>
      <c r="G890" s="38">
        <f t="shared" si="98"/>
        <v>0</v>
      </c>
    </row>
    <row r="891" spans="1:7" s="51" customFormat="1" ht="15" customHeight="1">
      <c r="A891" s="198">
        <v>92</v>
      </c>
      <c r="B891" s="412" t="s">
        <v>872</v>
      </c>
      <c r="C891" s="43" t="s">
        <v>28</v>
      </c>
      <c r="D891" s="114"/>
      <c r="E891" s="36">
        <f t="shared" si="97"/>
        <v>0</v>
      </c>
      <c r="F891" s="37"/>
      <c r="G891" s="38">
        <f t="shared" si="98"/>
        <v>0</v>
      </c>
    </row>
    <row r="892" spans="1:7" s="51" customFormat="1" ht="15" customHeight="1">
      <c r="A892" s="345">
        <v>93</v>
      </c>
      <c r="B892" s="220" t="s">
        <v>873</v>
      </c>
      <c r="C892" s="159" t="s">
        <v>28</v>
      </c>
      <c r="D892" s="193"/>
      <c r="E892" s="194">
        <f t="shared" si="97"/>
        <v>0</v>
      </c>
      <c r="F892" s="195"/>
      <c r="G892" s="196">
        <f t="shared" si="98"/>
        <v>0</v>
      </c>
    </row>
    <row r="893" spans="1:7" s="51" customFormat="1" ht="15" customHeight="1">
      <c r="A893" s="198">
        <v>94</v>
      </c>
      <c r="B893" s="346" t="s">
        <v>942</v>
      </c>
      <c r="C893" s="159" t="s">
        <v>28</v>
      </c>
      <c r="D893" s="193"/>
      <c r="E893" s="194">
        <f t="shared" si="97"/>
        <v>0</v>
      </c>
      <c r="F893" s="195"/>
      <c r="G893" s="196">
        <f t="shared" si="98"/>
        <v>0</v>
      </c>
    </row>
    <row r="894" spans="1:7" s="51" customFormat="1" ht="15" customHeight="1">
      <c r="A894" s="345">
        <v>95</v>
      </c>
      <c r="B894" s="346" t="s">
        <v>940</v>
      </c>
      <c r="C894" s="159" t="s">
        <v>28</v>
      </c>
      <c r="D894" s="193"/>
      <c r="E894" s="194">
        <f t="shared" si="97"/>
        <v>0</v>
      </c>
      <c r="F894" s="195"/>
      <c r="G894" s="196">
        <f t="shared" si="98"/>
        <v>0</v>
      </c>
    </row>
    <row r="895" spans="1:7" s="51" customFormat="1" ht="15" customHeight="1">
      <c r="A895" s="198">
        <v>96</v>
      </c>
      <c r="B895" s="346" t="s">
        <v>943</v>
      </c>
      <c r="C895" s="159" t="s">
        <v>28</v>
      </c>
      <c r="D895" s="193"/>
      <c r="E895" s="194">
        <f t="shared" ref="E895" si="99">ROUNDDOWN(D895/64,0)</f>
        <v>0</v>
      </c>
      <c r="F895" s="195"/>
      <c r="G895" s="196">
        <f t="shared" ref="G895" si="100">D895-E895*64-F895*64</f>
        <v>0</v>
      </c>
    </row>
    <row r="896" spans="1:7" s="51" customFormat="1" ht="15" customHeight="1">
      <c r="A896" s="345">
        <v>97</v>
      </c>
      <c r="B896" s="346" t="s">
        <v>944</v>
      </c>
      <c r="C896" s="159" t="s">
        <v>28</v>
      </c>
      <c r="D896" s="193"/>
      <c r="E896" s="194">
        <f t="shared" ref="E896" si="101">ROUNDDOWN(D896/64,0)</f>
        <v>0</v>
      </c>
      <c r="F896" s="195"/>
      <c r="G896" s="196">
        <f t="shared" ref="G896" si="102">D896-E896*64-F896*64</f>
        <v>0</v>
      </c>
    </row>
    <row r="897" spans="1:7" s="51" customFormat="1" ht="15" customHeight="1">
      <c r="A897" s="198">
        <v>98</v>
      </c>
      <c r="B897" s="394" t="s">
        <v>945</v>
      </c>
      <c r="C897" s="159" t="s">
        <v>28</v>
      </c>
      <c r="D897" s="193"/>
      <c r="E897" s="194">
        <f t="shared" si="97"/>
        <v>0</v>
      </c>
      <c r="F897" s="195"/>
      <c r="G897" s="196">
        <f t="shared" si="98"/>
        <v>0</v>
      </c>
    </row>
    <row r="898" spans="1:7" s="51" customFormat="1" ht="15" customHeight="1" thickBot="1">
      <c r="A898" s="200">
        <v>99</v>
      </c>
      <c r="B898" s="423" t="s">
        <v>941</v>
      </c>
      <c r="C898" s="98" t="s">
        <v>28</v>
      </c>
      <c r="D898" s="189"/>
      <c r="E898" s="190">
        <f t="shared" si="96"/>
        <v>0</v>
      </c>
      <c r="F898" s="191"/>
      <c r="G898" s="192">
        <f t="shared" si="95"/>
        <v>0</v>
      </c>
    </row>
    <row r="899" spans="1:7" s="51" customFormat="1" ht="15" customHeight="1" thickBot="1">
      <c r="A899" s="141"/>
      <c r="B899" s="308" t="s">
        <v>15</v>
      </c>
      <c r="C899" s="82"/>
      <c r="D899" s="455">
        <f>SUM(D800:D898)</f>
        <v>0</v>
      </c>
      <c r="E899" s="29">
        <f>SUM(E800:E898)</f>
        <v>0</v>
      </c>
      <c r="F899" s="29"/>
      <c r="G899" s="29">
        <f>SUM(G800:G898)</f>
        <v>0</v>
      </c>
    </row>
    <row r="900" spans="1:7" s="51" customFormat="1" ht="15" customHeight="1">
      <c r="A900" s="141"/>
      <c r="B900" s="309" t="s">
        <v>8</v>
      </c>
      <c r="C900" s="83"/>
      <c r="D900" s="456">
        <f>ROUNDDOWN(D899/64,0)</f>
        <v>0</v>
      </c>
      <c r="E900" s="84"/>
      <c r="F900" s="84"/>
      <c r="G900" s="84"/>
    </row>
    <row r="901" spans="1:7" s="51" customFormat="1" ht="15" customHeight="1" thickBot="1">
      <c r="A901" s="141"/>
      <c r="B901" s="309" t="s">
        <v>6</v>
      </c>
      <c r="C901" s="83"/>
      <c r="D901" s="457">
        <f>D899-D900*64</f>
        <v>0</v>
      </c>
      <c r="E901" s="84"/>
      <c r="F901" s="84"/>
      <c r="G901" s="84"/>
    </row>
    <row r="902" spans="1:7" s="51" customFormat="1" ht="15" customHeight="1">
      <c r="A902" s="141"/>
      <c r="B902" s="310"/>
      <c r="C902" s="83"/>
      <c r="D902" s="84"/>
      <c r="E902" s="84"/>
      <c r="F902" s="84"/>
      <c r="G902" s="84"/>
    </row>
    <row r="903" spans="1:7" s="51" customFormat="1" ht="15" customHeight="1">
      <c r="A903" s="112"/>
      <c r="B903" s="112"/>
      <c r="C903" s="65"/>
      <c r="D903" s="79"/>
      <c r="E903" s="63"/>
      <c r="F903" s="63"/>
      <c r="G903" s="63"/>
    </row>
    <row r="904" spans="1:7" s="51" customFormat="1" ht="15" customHeight="1" thickBot="1">
      <c r="A904" s="142"/>
      <c r="B904" s="347"/>
      <c r="C904" s="85"/>
      <c r="D904" s="86"/>
      <c r="E904" s="86"/>
      <c r="F904" s="86"/>
      <c r="G904" s="86"/>
    </row>
    <row r="905" spans="1:7" s="51" customFormat="1" ht="17.25" customHeight="1" thickBot="1">
      <c r="A905" s="143"/>
      <c r="B905" s="348" t="s">
        <v>31</v>
      </c>
      <c r="C905" s="87"/>
      <c r="D905" s="458">
        <f>D972</f>
        <v>0</v>
      </c>
      <c r="E905" s="88"/>
      <c r="F905" s="88"/>
      <c r="G905" s="89"/>
    </row>
    <row r="906" spans="1:7" s="51" customFormat="1" ht="15" customHeight="1">
      <c r="A906" s="179">
        <v>1</v>
      </c>
      <c r="B906" s="358" t="s">
        <v>874</v>
      </c>
      <c r="C906" s="180" t="s">
        <v>3</v>
      </c>
      <c r="D906" s="47"/>
      <c r="E906" s="15">
        <f>ROUNDDOWN(D906/192,0)</f>
        <v>0</v>
      </c>
      <c r="F906" s="3">
        <f>ROUNDDOWN((D906-E906*192)/24,0)</f>
        <v>0</v>
      </c>
      <c r="G906" s="4">
        <f>D906-E906*192-F906*24</f>
        <v>0</v>
      </c>
    </row>
    <row r="907" spans="1:7" s="51" customFormat="1" ht="15" customHeight="1">
      <c r="A907" s="144">
        <v>2</v>
      </c>
      <c r="B907" s="218" t="s">
        <v>875</v>
      </c>
      <c r="C907" s="181" t="s">
        <v>3</v>
      </c>
      <c r="D907" s="182"/>
      <c r="E907" s="16">
        <f t="shared" ref="E907:E970" si="103">ROUNDDOWN(D907/192,0)</f>
        <v>0</v>
      </c>
      <c r="F907" s="13">
        <f t="shared" ref="F907:F970" si="104">ROUNDDOWN((D907-E907*192)/24,0)</f>
        <v>0</v>
      </c>
      <c r="G907" s="14">
        <f t="shared" ref="G907:G970" si="105">D907-E907*192-F907*24</f>
        <v>0</v>
      </c>
    </row>
    <row r="908" spans="1:7" s="51" customFormat="1" ht="15" customHeight="1">
      <c r="A908" s="144">
        <v>3</v>
      </c>
      <c r="B908" s="218" t="s">
        <v>876</v>
      </c>
      <c r="C908" s="181" t="s">
        <v>3</v>
      </c>
      <c r="D908" s="182"/>
      <c r="E908" s="16">
        <f t="shared" si="103"/>
        <v>0</v>
      </c>
      <c r="F908" s="13">
        <f t="shared" si="104"/>
        <v>0</v>
      </c>
      <c r="G908" s="14">
        <f t="shared" si="105"/>
        <v>0</v>
      </c>
    </row>
    <row r="909" spans="1:7" s="51" customFormat="1" ht="15" customHeight="1">
      <c r="A909" s="144">
        <v>4</v>
      </c>
      <c r="B909" s="262" t="s">
        <v>877</v>
      </c>
      <c r="C909" s="181" t="s">
        <v>3</v>
      </c>
      <c r="D909" s="182"/>
      <c r="E909" s="16">
        <f>ROUNDDOWN(D909/192,0)</f>
        <v>0</v>
      </c>
      <c r="F909" s="13">
        <f>ROUNDDOWN((D909-E909*192)/24,0)</f>
        <v>0</v>
      </c>
      <c r="G909" s="14">
        <f>D909-E909*192-F909*24</f>
        <v>0</v>
      </c>
    </row>
    <row r="910" spans="1:7" s="51" customFormat="1" ht="15" customHeight="1">
      <c r="A910" s="144">
        <v>5</v>
      </c>
      <c r="B910" s="218" t="s">
        <v>878</v>
      </c>
      <c r="C910" s="181" t="s">
        <v>3</v>
      </c>
      <c r="D910" s="182"/>
      <c r="E910" s="16">
        <f>ROUNDDOWN(D910/192,0)</f>
        <v>0</v>
      </c>
      <c r="F910" s="13">
        <f>ROUNDDOWN((D910-E910*192)/24,0)</f>
        <v>0</v>
      </c>
      <c r="G910" s="14">
        <f>D910-E910*192-F910*24</f>
        <v>0</v>
      </c>
    </row>
    <row r="911" spans="1:7" s="51" customFormat="1" ht="15" customHeight="1">
      <c r="A911" s="144">
        <v>6</v>
      </c>
      <c r="B911" s="215" t="s">
        <v>879</v>
      </c>
      <c r="C911" s="181" t="s">
        <v>3</v>
      </c>
      <c r="D911" s="182"/>
      <c r="E911" s="16">
        <f t="shared" si="103"/>
        <v>0</v>
      </c>
      <c r="F911" s="13">
        <f t="shared" si="104"/>
        <v>0</v>
      </c>
      <c r="G911" s="14">
        <f t="shared" si="105"/>
        <v>0</v>
      </c>
    </row>
    <row r="912" spans="1:7" s="51" customFormat="1" ht="15" customHeight="1">
      <c r="A912" s="144">
        <v>7</v>
      </c>
      <c r="B912" s="217" t="s">
        <v>880</v>
      </c>
      <c r="C912" s="181" t="s">
        <v>3</v>
      </c>
      <c r="D912" s="182"/>
      <c r="E912" s="16">
        <f t="shared" si="103"/>
        <v>0</v>
      </c>
      <c r="F912" s="13">
        <f t="shared" si="104"/>
        <v>0</v>
      </c>
      <c r="G912" s="14">
        <f t="shared" si="105"/>
        <v>0</v>
      </c>
    </row>
    <row r="913" spans="1:7" s="51" customFormat="1" ht="15" customHeight="1">
      <c r="A913" s="144">
        <v>8</v>
      </c>
      <c r="B913" s="218" t="s">
        <v>881</v>
      </c>
      <c r="C913" s="181" t="s">
        <v>3</v>
      </c>
      <c r="D913" s="182"/>
      <c r="E913" s="16">
        <f t="shared" si="103"/>
        <v>0</v>
      </c>
      <c r="F913" s="13">
        <f t="shared" si="104"/>
        <v>0</v>
      </c>
      <c r="G913" s="14">
        <f t="shared" si="105"/>
        <v>0</v>
      </c>
    </row>
    <row r="914" spans="1:7" s="51" customFormat="1" ht="15" customHeight="1">
      <c r="A914" s="144">
        <v>9</v>
      </c>
      <c r="B914" s="219" t="s">
        <v>882</v>
      </c>
      <c r="C914" s="181" t="s">
        <v>3</v>
      </c>
      <c r="D914" s="182"/>
      <c r="E914" s="16">
        <f t="shared" si="103"/>
        <v>0</v>
      </c>
      <c r="F914" s="13">
        <f t="shared" si="104"/>
        <v>0</v>
      </c>
      <c r="G914" s="14">
        <f t="shared" si="105"/>
        <v>0</v>
      </c>
    </row>
    <row r="915" spans="1:7" s="51" customFormat="1" ht="15" customHeight="1">
      <c r="A915" s="144">
        <v>10</v>
      </c>
      <c r="B915" s="229" t="s">
        <v>883</v>
      </c>
      <c r="C915" s="181" t="s">
        <v>3</v>
      </c>
      <c r="D915" s="182"/>
      <c r="E915" s="16">
        <f t="shared" si="103"/>
        <v>0</v>
      </c>
      <c r="F915" s="13">
        <f t="shared" si="104"/>
        <v>0</v>
      </c>
      <c r="G915" s="14">
        <f t="shared" si="105"/>
        <v>0</v>
      </c>
    </row>
    <row r="916" spans="1:7" s="51" customFormat="1" ht="15" customHeight="1">
      <c r="A916" s="144">
        <v>11</v>
      </c>
      <c r="B916" s="218" t="s">
        <v>884</v>
      </c>
      <c r="C916" s="181" t="s">
        <v>3</v>
      </c>
      <c r="D916" s="182"/>
      <c r="E916" s="16">
        <f t="shared" si="103"/>
        <v>0</v>
      </c>
      <c r="F916" s="13">
        <f t="shared" si="104"/>
        <v>0</v>
      </c>
      <c r="G916" s="14">
        <f t="shared" si="105"/>
        <v>0</v>
      </c>
    </row>
    <row r="917" spans="1:7" s="51" customFormat="1" ht="15" customHeight="1">
      <c r="A917" s="144">
        <v>12</v>
      </c>
      <c r="B917" s="218" t="s">
        <v>885</v>
      </c>
      <c r="C917" s="181" t="s">
        <v>3</v>
      </c>
      <c r="D917" s="182"/>
      <c r="E917" s="16">
        <f t="shared" si="103"/>
        <v>0</v>
      </c>
      <c r="F917" s="13">
        <f t="shared" si="104"/>
        <v>0</v>
      </c>
      <c r="G917" s="14">
        <f t="shared" si="105"/>
        <v>0</v>
      </c>
    </row>
    <row r="918" spans="1:7" s="51" customFormat="1" ht="15" customHeight="1">
      <c r="A918" s="144">
        <v>13</v>
      </c>
      <c r="B918" s="219" t="s">
        <v>886</v>
      </c>
      <c r="C918" s="181" t="s">
        <v>3</v>
      </c>
      <c r="D918" s="182"/>
      <c r="E918" s="16">
        <f t="shared" si="103"/>
        <v>0</v>
      </c>
      <c r="F918" s="13">
        <f t="shared" si="104"/>
        <v>0</v>
      </c>
      <c r="G918" s="14">
        <f t="shared" si="105"/>
        <v>0</v>
      </c>
    </row>
    <row r="919" spans="1:7" s="51" customFormat="1" ht="15" customHeight="1">
      <c r="A919" s="144">
        <v>14</v>
      </c>
      <c r="B919" s="215" t="s">
        <v>887</v>
      </c>
      <c r="C919" s="181" t="s">
        <v>3</v>
      </c>
      <c r="D919" s="182"/>
      <c r="E919" s="16">
        <f t="shared" si="103"/>
        <v>0</v>
      </c>
      <c r="F919" s="13">
        <f t="shared" si="104"/>
        <v>0</v>
      </c>
      <c r="G919" s="14">
        <f t="shared" si="105"/>
        <v>0</v>
      </c>
    </row>
    <row r="920" spans="1:7" s="51" customFormat="1" ht="15" customHeight="1">
      <c r="A920" s="144">
        <v>15</v>
      </c>
      <c r="B920" s="218" t="s">
        <v>888</v>
      </c>
      <c r="C920" s="181" t="s">
        <v>3</v>
      </c>
      <c r="D920" s="182"/>
      <c r="E920" s="16">
        <f t="shared" si="103"/>
        <v>0</v>
      </c>
      <c r="F920" s="13">
        <f t="shared" si="104"/>
        <v>0</v>
      </c>
      <c r="G920" s="14">
        <f t="shared" si="105"/>
        <v>0</v>
      </c>
    </row>
    <row r="921" spans="1:7" s="51" customFormat="1" ht="15" customHeight="1">
      <c r="A921" s="144">
        <v>16</v>
      </c>
      <c r="B921" s="224" t="s">
        <v>889</v>
      </c>
      <c r="C921" s="181" t="s">
        <v>3</v>
      </c>
      <c r="D921" s="182"/>
      <c r="E921" s="16">
        <f t="shared" si="103"/>
        <v>0</v>
      </c>
      <c r="F921" s="13">
        <f t="shared" si="104"/>
        <v>0</v>
      </c>
      <c r="G921" s="14">
        <f t="shared" si="105"/>
        <v>0</v>
      </c>
    </row>
    <row r="922" spans="1:7" s="51" customFormat="1" ht="15" customHeight="1">
      <c r="A922" s="144">
        <v>17</v>
      </c>
      <c r="B922" s="218" t="s">
        <v>890</v>
      </c>
      <c r="C922" s="181" t="s">
        <v>3</v>
      </c>
      <c r="D922" s="182"/>
      <c r="E922" s="16">
        <f t="shared" si="103"/>
        <v>0</v>
      </c>
      <c r="F922" s="13">
        <f t="shared" si="104"/>
        <v>0</v>
      </c>
      <c r="G922" s="14">
        <f t="shared" si="105"/>
        <v>0</v>
      </c>
    </row>
    <row r="923" spans="1:7" s="51" customFormat="1" ht="15" customHeight="1">
      <c r="A923" s="144">
        <v>18</v>
      </c>
      <c r="B923" s="217" t="s">
        <v>891</v>
      </c>
      <c r="C923" s="181" t="s">
        <v>3</v>
      </c>
      <c r="D923" s="182"/>
      <c r="E923" s="16">
        <f t="shared" si="103"/>
        <v>0</v>
      </c>
      <c r="F923" s="13">
        <f t="shared" si="104"/>
        <v>0</v>
      </c>
      <c r="G923" s="14">
        <f t="shared" si="105"/>
        <v>0</v>
      </c>
    </row>
    <row r="924" spans="1:7" s="51" customFormat="1" ht="15" customHeight="1">
      <c r="A924" s="144">
        <v>19</v>
      </c>
      <c r="B924" s="220" t="s">
        <v>892</v>
      </c>
      <c r="C924" s="181" t="s">
        <v>3</v>
      </c>
      <c r="D924" s="182"/>
      <c r="E924" s="16">
        <f t="shared" si="103"/>
        <v>0</v>
      </c>
      <c r="F924" s="13">
        <f t="shared" si="104"/>
        <v>0</v>
      </c>
      <c r="G924" s="14">
        <f t="shared" si="105"/>
        <v>0</v>
      </c>
    </row>
    <row r="925" spans="1:7" s="51" customFormat="1" ht="15" customHeight="1">
      <c r="A925" s="144">
        <v>20</v>
      </c>
      <c r="B925" s="229" t="s">
        <v>893</v>
      </c>
      <c r="C925" s="181" t="s">
        <v>3</v>
      </c>
      <c r="D925" s="182"/>
      <c r="E925" s="16">
        <f t="shared" si="103"/>
        <v>0</v>
      </c>
      <c r="F925" s="13">
        <f t="shared" si="104"/>
        <v>0</v>
      </c>
      <c r="G925" s="14">
        <f t="shared" si="105"/>
        <v>0</v>
      </c>
    </row>
    <row r="926" spans="1:7" s="51" customFormat="1" ht="15" customHeight="1">
      <c r="A926" s="144">
        <v>21</v>
      </c>
      <c r="B926" s="219" t="s">
        <v>894</v>
      </c>
      <c r="C926" s="181" t="s">
        <v>3</v>
      </c>
      <c r="D926" s="182"/>
      <c r="E926" s="16">
        <f t="shared" si="103"/>
        <v>0</v>
      </c>
      <c r="F926" s="13">
        <f t="shared" si="104"/>
        <v>0</v>
      </c>
      <c r="G926" s="14">
        <f t="shared" si="105"/>
        <v>0</v>
      </c>
    </row>
    <row r="927" spans="1:7" s="51" customFormat="1" ht="15" customHeight="1">
      <c r="A927" s="144">
        <v>22</v>
      </c>
      <c r="B927" s="217" t="s">
        <v>895</v>
      </c>
      <c r="C927" s="181" t="s">
        <v>3</v>
      </c>
      <c r="D927" s="182"/>
      <c r="E927" s="16">
        <f t="shared" si="103"/>
        <v>0</v>
      </c>
      <c r="F927" s="13">
        <f t="shared" si="104"/>
        <v>0</v>
      </c>
      <c r="G927" s="14">
        <f t="shared" si="105"/>
        <v>0</v>
      </c>
    </row>
    <row r="928" spans="1:7" s="51" customFormat="1" ht="15" customHeight="1">
      <c r="A928" s="144">
        <v>23</v>
      </c>
      <c r="B928" s="229" t="s">
        <v>896</v>
      </c>
      <c r="C928" s="181" t="s">
        <v>3</v>
      </c>
      <c r="D928" s="182"/>
      <c r="E928" s="16">
        <f t="shared" si="103"/>
        <v>0</v>
      </c>
      <c r="F928" s="13">
        <f t="shared" si="104"/>
        <v>0</v>
      </c>
      <c r="G928" s="14">
        <f t="shared" si="105"/>
        <v>0</v>
      </c>
    </row>
    <row r="929" spans="1:7" s="51" customFormat="1" ht="15" customHeight="1">
      <c r="A929" s="144">
        <v>24</v>
      </c>
      <c r="B929" s="252" t="s">
        <v>897</v>
      </c>
      <c r="C929" s="181" t="s">
        <v>3</v>
      </c>
      <c r="D929" s="182"/>
      <c r="E929" s="16">
        <f t="shared" si="103"/>
        <v>0</v>
      </c>
      <c r="F929" s="13">
        <f t="shared" si="104"/>
        <v>0</v>
      </c>
      <c r="G929" s="14">
        <f t="shared" si="105"/>
        <v>0</v>
      </c>
    </row>
    <row r="930" spans="1:7" s="51" customFormat="1" ht="15" customHeight="1">
      <c r="A930" s="144">
        <v>25</v>
      </c>
      <c r="B930" s="158" t="s">
        <v>898</v>
      </c>
      <c r="C930" s="181" t="s">
        <v>3</v>
      </c>
      <c r="D930" s="182"/>
      <c r="E930" s="16">
        <f t="shared" si="103"/>
        <v>0</v>
      </c>
      <c r="F930" s="13">
        <f t="shared" si="104"/>
        <v>0</v>
      </c>
      <c r="G930" s="14">
        <f t="shared" si="105"/>
        <v>0</v>
      </c>
    </row>
    <row r="931" spans="1:7" s="51" customFormat="1" ht="15" customHeight="1">
      <c r="A931" s="144">
        <v>26</v>
      </c>
      <c r="B931" s="218" t="s">
        <v>899</v>
      </c>
      <c r="C931" s="181" t="s">
        <v>3</v>
      </c>
      <c r="D931" s="182"/>
      <c r="E931" s="16">
        <f t="shared" si="103"/>
        <v>0</v>
      </c>
      <c r="F931" s="13">
        <f t="shared" si="104"/>
        <v>0</v>
      </c>
      <c r="G931" s="14">
        <f t="shared" si="105"/>
        <v>0</v>
      </c>
    </row>
    <row r="932" spans="1:7" s="51" customFormat="1" ht="15" customHeight="1">
      <c r="A932" s="144">
        <v>27</v>
      </c>
      <c r="B932" s="218" t="s">
        <v>900</v>
      </c>
      <c r="C932" s="181" t="s">
        <v>3</v>
      </c>
      <c r="D932" s="182"/>
      <c r="E932" s="16">
        <f t="shared" si="103"/>
        <v>0</v>
      </c>
      <c r="F932" s="13">
        <f t="shared" si="104"/>
        <v>0</v>
      </c>
      <c r="G932" s="14">
        <f t="shared" si="105"/>
        <v>0</v>
      </c>
    </row>
    <row r="933" spans="1:7" s="51" customFormat="1" ht="15" customHeight="1">
      <c r="A933" s="144">
        <v>28</v>
      </c>
      <c r="B933" s="217" t="s">
        <v>901</v>
      </c>
      <c r="C933" s="181" t="s">
        <v>3</v>
      </c>
      <c r="D933" s="182"/>
      <c r="E933" s="16">
        <f t="shared" si="103"/>
        <v>0</v>
      </c>
      <c r="F933" s="13">
        <f t="shared" si="104"/>
        <v>0</v>
      </c>
      <c r="G933" s="14">
        <f t="shared" si="105"/>
        <v>0</v>
      </c>
    </row>
    <row r="934" spans="1:7" s="51" customFormat="1" ht="15" customHeight="1">
      <c r="A934" s="144">
        <v>29</v>
      </c>
      <c r="B934" s="405" t="s">
        <v>902</v>
      </c>
      <c r="C934" s="181" t="s">
        <v>3</v>
      </c>
      <c r="D934" s="182"/>
      <c r="E934" s="16">
        <f t="shared" si="103"/>
        <v>0</v>
      </c>
      <c r="F934" s="13">
        <f t="shared" si="104"/>
        <v>0</v>
      </c>
      <c r="G934" s="14">
        <f t="shared" si="105"/>
        <v>0</v>
      </c>
    </row>
    <row r="935" spans="1:7" s="51" customFormat="1" ht="15" customHeight="1">
      <c r="A935" s="144">
        <v>30</v>
      </c>
      <c r="B935" s="363" t="s">
        <v>903</v>
      </c>
      <c r="C935" s="181" t="s">
        <v>3</v>
      </c>
      <c r="D935" s="182"/>
      <c r="E935" s="16">
        <f t="shared" si="103"/>
        <v>0</v>
      </c>
      <c r="F935" s="13">
        <f t="shared" si="104"/>
        <v>0</v>
      </c>
      <c r="G935" s="14">
        <f t="shared" si="105"/>
        <v>0</v>
      </c>
    </row>
    <row r="936" spans="1:7" s="51" customFormat="1" ht="15" customHeight="1">
      <c r="A936" s="144">
        <v>31</v>
      </c>
      <c r="B936" s="217" t="s">
        <v>904</v>
      </c>
      <c r="C936" s="181" t="s">
        <v>3</v>
      </c>
      <c r="D936" s="182"/>
      <c r="E936" s="16">
        <f t="shared" si="103"/>
        <v>0</v>
      </c>
      <c r="F936" s="13">
        <f t="shared" si="104"/>
        <v>0</v>
      </c>
      <c r="G936" s="14">
        <f t="shared" si="105"/>
        <v>0</v>
      </c>
    </row>
    <row r="937" spans="1:7" s="51" customFormat="1" ht="15" customHeight="1">
      <c r="A937" s="144">
        <v>32</v>
      </c>
      <c r="B937" s="229" t="s">
        <v>905</v>
      </c>
      <c r="C937" s="181" t="s">
        <v>3</v>
      </c>
      <c r="D937" s="182"/>
      <c r="E937" s="16">
        <f t="shared" si="103"/>
        <v>0</v>
      </c>
      <c r="F937" s="13">
        <f t="shared" si="104"/>
        <v>0</v>
      </c>
      <c r="G937" s="14">
        <f t="shared" si="105"/>
        <v>0</v>
      </c>
    </row>
    <row r="938" spans="1:7" s="51" customFormat="1" ht="15" customHeight="1">
      <c r="A938" s="144">
        <v>33</v>
      </c>
      <c r="B938" s="229" t="s">
        <v>906</v>
      </c>
      <c r="C938" s="181" t="s">
        <v>3</v>
      </c>
      <c r="D938" s="182"/>
      <c r="E938" s="16">
        <f t="shared" si="103"/>
        <v>0</v>
      </c>
      <c r="F938" s="13">
        <f t="shared" si="104"/>
        <v>0</v>
      </c>
      <c r="G938" s="14">
        <f t="shared" si="105"/>
        <v>0</v>
      </c>
    </row>
    <row r="939" spans="1:7" s="51" customFormat="1" ht="15" customHeight="1">
      <c r="A939" s="144">
        <v>34</v>
      </c>
      <c r="B939" s="219" t="s">
        <v>907</v>
      </c>
      <c r="C939" s="181" t="s">
        <v>3</v>
      </c>
      <c r="D939" s="182"/>
      <c r="E939" s="16">
        <f t="shared" si="103"/>
        <v>0</v>
      </c>
      <c r="F939" s="13">
        <f t="shared" si="104"/>
        <v>0</v>
      </c>
      <c r="G939" s="14">
        <f t="shared" si="105"/>
        <v>0</v>
      </c>
    </row>
    <row r="940" spans="1:7" s="51" customFormat="1" ht="15" customHeight="1">
      <c r="A940" s="144">
        <v>35</v>
      </c>
      <c r="B940" s="219" t="s">
        <v>908</v>
      </c>
      <c r="C940" s="181" t="s">
        <v>3</v>
      </c>
      <c r="D940" s="182"/>
      <c r="E940" s="16">
        <f t="shared" si="103"/>
        <v>0</v>
      </c>
      <c r="F940" s="13">
        <f t="shared" si="104"/>
        <v>0</v>
      </c>
      <c r="G940" s="14">
        <f t="shared" si="105"/>
        <v>0</v>
      </c>
    </row>
    <row r="941" spans="1:7" s="51" customFormat="1" ht="15" customHeight="1">
      <c r="A941" s="144">
        <v>36</v>
      </c>
      <c r="B941" s="215" t="s">
        <v>909</v>
      </c>
      <c r="C941" s="181" t="s">
        <v>3</v>
      </c>
      <c r="D941" s="182"/>
      <c r="E941" s="16">
        <f t="shared" si="103"/>
        <v>0</v>
      </c>
      <c r="F941" s="13">
        <f t="shared" si="104"/>
        <v>0</v>
      </c>
      <c r="G941" s="14">
        <f t="shared" si="105"/>
        <v>0</v>
      </c>
    </row>
    <row r="942" spans="1:7" s="51" customFormat="1" ht="15" customHeight="1">
      <c r="A942" s="144">
        <v>37</v>
      </c>
      <c r="B942" s="350" t="s">
        <v>910</v>
      </c>
      <c r="C942" s="181" t="s">
        <v>3</v>
      </c>
      <c r="D942" s="182"/>
      <c r="E942" s="16">
        <f t="shared" si="103"/>
        <v>0</v>
      </c>
      <c r="F942" s="13">
        <f t="shared" si="104"/>
        <v>0</v>
      </c>
      <c r="G942" s="14">
        <f t="shared" si="105"/>
        <v>0</v>
      </c>
    </row>
    <row r="943" spans="1:7" s="51" customFormat="1" ht="15" customHeight="1">
      <c r="A943" s="144">
        <v>38</v>
      </c>
      <c r="B943" s="217" t="s">
        <v>911</v>
      </c>
      <c r="C943" s="181" t="s">
        <v>3</v>
      </c>
      <c r="D943" s="182"/>
      <c r="E943" s="16">
        <f t="shared" si="103"/>
        <v>0</v>
      </c>
      <c r="F943" s="13">
        <f t="shared" si="104"/>
        <v>0</v>
      </c>
      <c r="G943" s="14">
        <f t="shared" si="105"/>
        <v>0</v>
      </c>
    </row>
    <row r="944" spans="1:7" s="51" customFormat="1" ht="15" customHeight="1">
      <c r="A944" s="144">
        <v>39</v>
      </c>
      <c r="B944" s="349" t="s">
        <v>912</v>
      </c>
      <c r="C944" s="181" t="s">
        <v>3</v>
      </c>
      <c r="D944" s="182"/>
      <c r="E944" s="16">
        <f t="shared" si="103"/>
        <v>0</v>
      </c>
      <c r="F944" s="13">
        <f t="shared" si="104"/>
        <v>0</v>
      </c>
      <c r="G944" s="14">
        <f t="shared" si="105"/>
        <v>0</v>
      </c>
    </row>
    <row r="945" spans="1:7" s="51" customFormat="1" ht="15" customHeight="1">
      <c r="A945" s="144">
        <v>40</v>
      </c>
      <c r="B945" s="215" t="s">
        <v>913</v>
      </c>
      <c r="C945" s="181" t="s">
        <v>3</v>
      </c>
      <c r="D945" s="182"/>
      <c r="E945" s="16">
        <f t="shared" si="103"/>
        <v>0</v>
      </c>
      <c r="F945" s="13">
        <f t="shared" si="104"/>
        <v>0</v>
      </c>
      <c r="G945" s="14">
        <f t="shared" si="105"/>
        <v>0</v>
      </c>
    </row>
    <row r="946" spans="1:7" s="51" customFormat="1" ht="15" customHeight="1">
      <c r="A946" s="144">
        <v>41</v>
      </c>
      <c r="B946" s="218" t="s">
        <v>914</v>
      </c>
      <c r="C946" s="181" t="s">
        <v>3</v>
      </c>
      <c r="D946" s="182"/>
      <c r="E946" s="16">
        <f t="shared" si="103"/>
        <v>0</v>
      </c>
      <c r="F946" s="13">
        <f t="shared" si="104"/>
        <v>0</v>
      </c>
      <c r="G946" s="14">
        <f t="shared" si="105"/>
        <v>0</v>
      </c>
    </row>
    <row r="947" spans="1:7" s="51" customFormat="1" ht="15" customHeight="1">
      <c r="A947" s="144">
        <v>42</v>
      </c>
      <c r="B947" s="218" t="s">
        <v>915</v>
      </c>
      <c r="C947" s="181" t="s">
        <v>3</v>
      </c>
      <c r="D947" s="182"/>
      <c r="E947" s="16">
        <f t="shared" si="103"/>
        <v>0</v>
      </c>
      <c r="F947" s="13">
        <f t="shared" si="104"/>
        <v>0</v>
      </c>
      <c r="G947" s="14">
        <f t="shared" si="105"/>
        <v>0</v>
      </c>
    </row>
    <row r="948" spans="1:7" s="51" customFormat="1" ht="15" customHeight="1">
      <c r="A948" s="144">
        <v>43</v>
      </c>
      <c r="B948" s="252" t="s">
        <v>916</v>
      </c>
      <c r="C948" s="181" t="s">
        <v>3</v>
      </c>
      <c r="D948" s="182"/>
      <c r="E948" s="16">
        <f t="shared" si="103"/>
        <v>0</v>
      </c>
      <c r="F948" s="13">
        <f t="shared" si="104"/>
        <v>0</v>
      </c>
      <c r="G948" s="14">
        <f t="shared" si="105"/>
        <v>0</v>
      </c>
    </row>
    <row r="949" spans="1:7" s="51" customFormat="1" ht="15" customHeight="1">
      <c r="A949" s="144">
        <v>44</v>
      </c>
      <c r="B949" s="254" t="s">
        <v>917</v>
      </c>
      <c r="C949" s="181" t="s">
        <v>3</v>
      </c>
      <c r="D949" s="182"/>
      <c r="E949" s="16">
        <f t="shared" si="103"/>
        <v>0</v>
      </c>
      <c r="F949" s="13">
        <f t="shared" si="104"/>
        <v>0</v>
      </c>
      <c r="G949" s="14">
        <f t="shared" si="105"/>
        <v>0</v>
      </c>
    </row>
    <row r="950" spans="1:7" s="51" customFormat="1" ht="15" customHeight="1">
      <c r="A950" s="144">
        <v>45</v>
      </c>
      <c r="B950" s="217" t="s">
        <v>918</v>
      </c>
      <c r="C950" s="181" t="s">
        <v>3</v>
      </c>
      <c r="D950" s="182"/>
      <c r="E950" s="16">
        <f t="shared" si="103"/>
        <v>0</v>
      </c>
      <c r="F950" s="13">
        <f t="shared" si="104"/>
        <v>0</v>
      </c>
      <c r="G950" s="14">
        <f t="shared" si="105"/>
        <v>0</v>
      </c>
    </row>
    <row r="951" spans="1:7" s="51" customFormat="1" ht="15" customHeight="1">
      <c r="A951" s="144">
        <v>46</v>
      </c>
      <c r="B951" s="219" t="s">
        <v>919</v>
      </c>
      <c r="C951" s="181" t="s">
        <v>3</v>
      </c>
      <c r="D951" s="182"/>
      <c r="E951" s="16">
        <f t="shared" si="103"/>
        <v>0</v>
      </c>
      <c r="F951" s="13">
        <f t="shared" si="104"/>
        <v>0</v>
      </c>
      <c r="G951" s="14">
        <f t="shared" si="105"/>
        <v>0</v>
      </c>
    </row>
    <row r="952" spans="1:7" s="51" customFormat="1" ht="15" customHeight="1">
      <c r="A952" s="144">
        <v>47</v>
      </c>
      <c r="B952" s="217" t="s">
        <v>920</v>
      </c>
      <c r="C952" s="181" t="s">
        <v>3</v>
      </c>
      <c r="D952" s="182"/>
      <c r="E952" s="16">
        <f t="shared" si="103"/>
        <v>0</v>
      </c>
      <c r="F952" s="13">
        <f t="shared" si="104"/>
        <v>0</v>
      </c>
      <c r="G952" s="14">
        <f t="shared" si="105"/>
        <v>0</v>
      </c>
    </row>
    <row r="953" spans="1:7" s="51" customFormat="1" ht="15" customHeight="1">
      <c r="A953" s="144">
        <v>48</v>
      </c>
      <c r="B953" s="219" t="s">
        <v>921</v>
      </c>
      <c r="C953" s="181" t="s">
        <v>3</v>
      </c>
      <c r="D953" s="182"/>
      <c r="E953" s="16">
        <f t="shared" si="103"/>
        <v>0</v>
      </c>
      <c r="F953" s="13">
        <f t="shared" si="104"/>
        <v>0</v>
      </c>
      <c r="G953" s="14">
        <f t="shared" si="105"/>
        <v>0</v>
      </c>
    </row>
    <row r="954" spans="1:7" s="51" customFormat="1" ht="15" customHeight="1">
      <c r="A954" s="144">
        <v>49</v>
      </c>
      <c r="B954" s="264" t="s">
        <v>922</v>
      </c>
      <c r="C954" s="181" t="s">
        <v>3</v>
      </c>
      <c r="D954" s="182"/>
      <c r="E954" s="16">
        <f t="shared" si="103"/>
        <v>0</v>
      </c>
      <c r="F954" s="13">
        <f t="shared" si="104"/>
        <v>0</v>
      </c>
      <c r="G954" s="14">
        <f t="shared" si="105"/>
        <v>0</v>
      </c>
    </row>
    <row r="955" spans="1:7" s="51" customFormat="1" ht="15" customHeight="1">
      <c r="A955" s="144">
        <v>50</v>
      </c>
      <c r="B955" s="418" t="s">
        <v>923</v>
      </c>
      <c r="C955" s="181" t="s">
        <v>3</v>
      </c>
      <c r="D955" s="182"/>
      <c r="E955" s="16">
        <f t="shared" si="103"/>
        <v>0</v>
      </c>
      <c r="F955" s="13">
        <f t="shared" si="104"/>
        <v>0</v>
      </c>
      <c r="G955" s="14">
        <f t="shared" si="105"/>
        <v>0</v>
      </c>
    </row>
    <row r="956" spans="1:7" s="51" customFormat="1" ht="15" customHeight="1">
      <c r="A956" s="144">
        <v>51</v>
      </c>
      <c r="B956" s="262" t="s">
        <v>924</v>
      </c>
      <c r="C956" s="181" t="s">
        <v>3</v>
      </c>
      <c r="D956" s="182"/>
      <c r="E956" s="16">
        <f t="shared" si="103"/>
        <v>0</v>
      </c>
      <c r="F956" s="13">
        <f t="shared" si="104"/>
        <v>0</v>
      </c>
      <c r="G956" s="14">
        <f t="shared" si="105"/>
        <v>0</v>
      </c>
    </row>
    <row r="957" spans="1:7" s="51" customFormat="1" ht="15" customHeight="1">
      <c r="A957" s="144">
        <v>52</v>
      </c>
      <c r="B957" s="220" t="s">
        <v>925</v>
      </c>
      <c r="C957" s="181" t="s">
        <v>3</v>
      </c>
      <c r="D957" s="182"/>
      <c r="E957" s="16">
        <f t="shared" si="103"/>
        <v>0</v>
      </c>
      <c r="F957" s="13">
        <f t="shared" si="104"/>
        <v>0</v>
      </c>
      <c r="G957" s="14">
        <f t="shared" si="105"/>
        <v>0</v>
      </c>
    </row>
    <row r="958" spans="1:7" s="51" customFormat="1" ht="15" customHeight="1">
      <c r="A958" s="144">
        <v>53</v>
      </c>
      <c r="B958" s="229" t="s">
        <v>926</v>
      </c>
      <c r="C958" s="181" t="s">
        <v>3</v>
      </c>
      <c r="D958" s="182"/>
      <c r="E958" s="16">
        <f t="shared" si="103"/>
        <v>0</v>
      </c>
      <c r="F958" s="13">
        <f t="shared" si="104"/>
        <v>0</v>
      </c>
      <c r="G958" s="14">
        <f t="shared" si="105"/>
        <v>0</v>
      </c>
    </row>
    <row r="959" spans="1:7" s="51" customFormat="1" ht="15" customHeight="1">
      <c r="A959" s="144">
        <v>54</v>
      </c>
      <c r="B959" s="219" t="s">
        <v>927</v>
      </c>
      <c r="C959" s="181" t="s">
        <v>3</v>
      </c>
      <c r="D959" s="182"/>
      <c r="E959" s="16">
        <f t="shared" si="103"/>
        <v>0</v>
      </c>
      <c r="F959" s="13">
        <f t="shared" si="104"/>
        <v>0</v>
      </c>
      <c r="G959" s="14">
        <f t="shared" si="105"/>
        <v>0</v>
      </c>
    </row>
    <row r="960" spans="1:7" s="51" customFormat="1" ht="15" customHeight="1">
      <c r="A960" s="144">
        <v>55</v>
      </c>
      <c r="B960" s="217" t="s">
        <v>928</v>
      </c>
      <c r="C960" s="181" t="s">
        <v>3</v>
      </c>
      <c r="D960" s="182"/>
      <c r="E960" s="16">
        <f t="shared" si="103"/>
        <v>0</v>
      </c>
      <c r="F960" s="13">
        <f t="shared" si="104"/>
        <v>0</v>
      </c>
      <c r="G960" s="14">
        <f t="shared" si="105"/>
        <v>0</v>
      </c>
    </row>
    <row r="961" spans="1:7" s="51" customFormat="1" ht="15" customHeight="1">
      <c r="A961" s="144">
        <v>56</v>
      </c>
      <c r="B961" s="217" t="s">
        <v>929</v>
      </c>
      <c r="C961" s="181" t="s">
        <v>3</v>
      </c>
      <c r="D961" s="182"/>
      <c r="E961" s="16">
        <f t="shared" si="103"/>
        <v>0</v>
      </c>
      <c r="F961" s="13">
        <f t="shared" si="104"/>
        <v>0</v>
      </c>
      <c r="G961" s="14">
        <f t="shared" si="105"/>
        <v>0</v>
      </c>
    </row>
    <row r="962" spans="1:7" s="51" customFormat="1" ht="15" customHeight="1">
      <c r="A962" s="144">
        <v>57</v>
      </c>
      <c r="B962" s="219" t="s">
        <v>930</v>
      </c>
      <c r="C962" s="181" t="s">
        <v>3</v>
      </c>
      <c r="D962" s="182"/>
      <c r="E962" s="16">
        <f t="shared" si="103"/>
        <v>0</v>
      </c>
      <c r="F962" s="13">
        <f t="shared" si="104"/>
        <v>0</v>
      </c>
      <c r="G962" s="14">
        <f t="shared" si="105"/>
        <v>0</v>
      </c>
    </row>
    <row r="963" spans="1:7" s="51" customFormat="1" ht="15" customHeight="1">
      <c r="A963" s="144">
        <v>58</v>
      </c>
      <c r="B963" s="215" t="s">
        <v>931</v>
      </c>
      <c r="C963" s="181" t="s">
        <v>3</v>
      </c>
      <c r="D963" s="182"/>
      <c r="E963" s="16">
        <f t="shared" si="103"/>
        <v>0</v>
      </c>
      <c r="F963" s="13">
        <f t="shared" si="104"/>
        <v>0</v>
      </c>
      <c r="G963" s="14">
        <f t="shared" si="105"/>
        <v>0</v>
      </c>
    </row>
    <row r="964" spans="1:7" s="51" customFormat="1" ht="15" customHeight="1">
      <c r="A964" s="144">
        <v>59</v>
      </c>
      <c r="B964" s="219" t="s">
        <v>932</v>
      </c>
      <c r="C964" s="181" t="s">
        <v>3</v>
      </c>
      <c r="D964" s="182"/>
      <c r="E964" s="16">
        <f t="shared" si="103"/>
        <v>0</v>
      </c>
      <c r="F964" s="13">
        <f t="shared" si="104"/>
        <v>0</v>
      </c>
      <c r="G964" s="14">
        <f t="shared" si="105"/>
        <v>0</v>
      </c>
    </row>
    <row r="965" spans="1:7" s="51" customFormat="1" ht="15" customHeight="1">
      <c r="A965" s="144">
        <v>60</v>
      </c>
      <c r="B965" s="220" t="s">
        <v>933</v>
      </c>
      <c r="C965" s="181" t="s">
        <v>3</v>
      </c>
      <c r="D965" s="182"/>
      <c r="E965" s="16">
        <f t="shared" si="103"/>
        <v>0</v>
      </c>
      <c r="F965" s="13">
        <f t="shared" si="104"/>
        <v>0</v>
      </c>
      <c r="G965" s="14">
        <f t="shared" si="105"/>
        <v>0</v>
      </c>
    </row>
    <row r="966" spans="1:7" s="51" customFormat="1" ht="15" customHeight="1">
      <c r="A966" s="144">
        <v>61</v>
      </c>
      <c r="B966" s="371" t="s">
        <v>934</v>
      </c>
      <c r="C966" s="181" t="s">
        <v>3</v>
      </c>
      <c r="D966" s="182"/>
      <c r="E966" s="16">
        <f t="shared" si="103"/>
        <v>0</v>
      </c>
      <c r="F966" s="13">
        <f t="shared" si="104"/>
        <v>0</v>
      </c>
      <c r="G966" s="14">
        <f t="shared" si="105"/>
        <v>0</v>
      </c>
    </row>
    <row r="967" spans="1:7" s="51" customFormat="1" ht="15" customHeight="1">
      <c r="A967" s="144">
        <v>62</v>
      </c>
      <c r="B967" s="215" t="s">
        <v>935</v>
      </c>
      <c r="C967" s="181" t="s">
        <v>3</v>
      </c>
      <c r="D967" s="182"/>
      <c r="E967" s="16">
        <f t="shared" si="103"/>
        <v>0</v>
      </c>
      <c r="F967" s="13">
        <f t="shared" si="104"/>
        <v>0</v>
      </c>
      <c r="G967" s="14">
        <f t="shared" si="105"/>
        <v>0</v>
      </c>
    </row>
    <row r="968" spans="1:7" s="51" customFormat="1" ht="15" customHeight="1">
      <c r="A968" s="144">
        <v>63</v>
      </c>
      <c r="B968" s="220" t="s">
        <v>936</v>
      </c>
      <c r="C968" s="181" t="s">
        <v>3</v>
      </c>
      <c r="D968" s="182"/>
      <c r="E968" s="16">
        <f t="shared" si="103"/>
        <v>0</v>
      </c>
      <c r="F968" s="13">
        <f t="shared" si="104"/>
        <v>0</v>
      </c>
      <c r="G968" s="14">
        <f t="shared" si="105"/>
        <v>0</v>
      </c>
    </row>
    <row r="969" spans="1:7" s="51" customFormat="1" ht="15" customHeight="1">
      <c r="A969" s="144">
        <v>64</v>
      </c>
      <c r="B969" s="215" t="s">
        <v>937</v>
      </c>
      <c r="C969" s="181" t="s">
        <v>3</v>
      </c>
      <c r="D969" s="182"/>
      <c r="E969" s="16">
        <f t="shared" si="103"/>
        <v>0</v>
      </c>
      <c r="F969" s="13">
        <f t="shared" si="104"/>
        <v>0</v>
      </c>
      <c r="G969" s="14">
        <f t="shared" si="105"/>
        <v>0</v>
      </c>
    </row>
    <row r="970" spans="1:7" s="51" customFormat="1" ht="15" customHeight="1">
      <c r="A970" s="144">
        <v>65</v>
      </c>
      <c r="B970" s="215" t="s">
        <v>938</v>
      </c>
      <c r="C970" s="181" t="s">
        <v>3</v>
      </c>
      <c r="D970" s="182"/>
      <c r="E970" s="16">
        <f t="shared" si="103"/>
        <v>0</v>
      </c>
      <c r="F970" s="13">
        <f t="shared" si="104"/>
        <v>0</v>
      </c>
      <c r="G970" s="14">
        <f t="shared" si="105"/>
        <v>0</v>
      </c>
    </row>
    <row r="971" spans="1:7" s="51" customFormat="1" ht="15" customHeight="1" thickBot="1">
      <c r="A971" s="156">
        <v>66</v>
      </c>
      <c r="B971" s="351" t="s">
        <v>939</v>
      </c>
      <c r="C971" s="183" t="s">
        <v>3</v>
      </c>
      <c r="D971" s="184"/>
      <c r="E971" s="17">
        <f t="shared" ref="E971" si="106">ROUNDDOWN(D971/192,0)</f>
        <v>0</v>
      </c>
      <c r="F971" s="18">
        <f t="shared" ref="F971" si="107">ROUNDDOWN((D971-E971*192)/24,0)</f>
        <v>0</v>
      </c>
      <c r="G971" s="19">
        <f t="shared" ref="G971" si="108">D971-E971*192-F971*24</f>
        <v>0</v>
      </c>
    </row>
    <row r="972" spans="1:7" s="51" customFormat="1" ht="15" customHeight="1" thickBot="1">
      <c r="A972" s="145"/>
      <c r="B972" s="126" t="s">
        <v>33</v>
      </c>
      <c r="C972" s="52"/>
      <c r="D972" s="446">
        <f>SUM(D906:D971)</f>
        <v>0</v>
      </c>
      <c r="E972" s="25">
        <f>SUM(E906:E971)</f>
        <v>0</v>
      </c>
      <c r="F972" s="25">
        <f>SUM(F906:F971)</f>
        <v>0</v>
      </c>
      <c r="G972" s="25">
        <f>SUM(G906:G971)</f>
        <v>0</v>
      </c>
    </row>
    <row r="973" spans="1:7" s="51" customFormat="1" ht="15" customHeight="1">
      <c r="A973" s="145"/>
      <c r="B973" s="127" t="s">
        <v>8</v>
      </c>
      <c r="C973" s="58"/>
      <c r="D973" s="447">
        <f>ROUNDDOWN(D972/192,0)</f>
        <v>0</v>
      </c>
      <c r="E973" s="84"/>
      <c r="F973" s="84"/>
      <c r="G973" s="84"/>
    </row>
    <row r="974" spans="1:7" s="51" customFormat="1" ht="15" customHeight="1">
      <c r="A974" s="145"/>
      <c r="B974" s="127" t="s">
        <v>5</v>
      </c>
      <c r="C974" s="58"/>
      <c r="D974" s="459">
        <f>ROUNDDOWN((D972-D973*192)/24,0)</f>
        <v>0</v>
      </c>
      <c r="E974" s="84"/>
      <c r="F974" s="84"/>
      <c r="G974" s="84"/>
    </row>
    <row r="975" spans="1:7" s="51" customFormat="1" ht="16.5" thickBot="1">
      <c r="A975" s="146"/>
      <c r="B975" s="127" t="s">
        <v>6</v>
      </c>
      <c r="C975" s="58"/>
      <c r="D975" s="460">
        <f>D972-D973*192-D974*24</f>
        <v>0</v>
      </c>
      <c r="E975" s="63"/>
      <c r="F975" s="63"/>
      <c r="G975" s="63"/>
    </row>
    <row r="976" spans="1:7" s="51" customFormat="1" ht="16.5" thickBot="1">
      <c r="A976" s="146"/>
      <c r="B976" s="104"/>
      <c r="C976" s="58"/>
      <c r="D976" s="72"/>
      <c r="E976" s="63"/>
      <c r="F976" s="63"/>
      <c r="G976" s="63"/>
    </row>
    <row r="977" spans="1:7" s="51" customFormat="1" ht="18" customHeight="1" thickBot="1">
      <c r="A977" s="146"/>
      <c r="B977" s="105" t="s">
        <v>29</v>
      </c>
      <c r="C977" s="90"/>
      <c r="D977" s="91" t="s">
        <v>27</v>
      </c>
      <c r="E977" s="435" t="s">
        <v>0</v>
      </c>
      <c r="F977" s="436"/>
      <c r="G977" s="63"/>
    </row>
    <row r="978" spans="1:7" s="51" customFormat="1" ht="15.75" customHeight="1" thickBot="1">
      <c r="A978" s="130"/>
      <c r="B978" s="106"/>
      <c r="C978" s="52"/>
      <c r="D978" s="53"/>
      <c r="E978" s="92" t="s">
        <v>27</v>
      </c>
      <c r="F978" s="53"/>
      <c r="G978" s="53"/>
    </row>
    <row r="979" spans="1:7" s="51" customFormat="1" ht="15.75" customHeight="1" thickBot="1">
      <c r="A979" s="130"/>
      <c r="B979" s="107" t="str">
        <f>B1</f>
        <v>с 01 декабря 2021 Трафарет(15+45+35+80+10+3по20+100)</v>
      </c>
      <c r="C979" s="97" t="s">
        <v>24</v>
      </c>
      <c r="D979" s="429" t="s">
        <v>25</v>
      </c>
      <c r="E979" s="433" t="s">
        <v>26</v>
      </c>
      <c r="F979" s="434"/>
      <c r="G979" s="53"/>
    </row>
    <row r="980" spans="1:7" s="51" customFormat="1" ht="15.75" customHeight="1">
      <c r="A980" s="130"/>
      <c r="B980" s="108" t="s">
        <v>10</v>
      </c>
      <c r="C980" s="95"/>
      <c r="D980" s="461">
        <f>D242</f>
        <v>0</v>
      </c>
      <c r="E980" s="441">
        <f>C980*D980</f>
        <v>0</v>
      </c>
      <c r="F980" s="441"/>
      <c r="G980" s="53"/>
    </row>
    <row r="981" spans="1:7" s="51" customFormat="1" ht="15.75" customHeight="1">
      <c r="A981" s="130"/>
      <c r="B981" s="109" t="s">
        <v>20</v>
      </c>
      <c r="C981" s="96"/>
      <c r="D981" s="462">
        <f>D351</f>
        <v>0</v>
      </c>
      <c r="E981" s="437">
        <f t="shared" ref="E981:E985" si="109">C981*D981</f>
        <v>0</v>
      </c>
      <c r="F981" s="437"/>
      <c r="G981" s="53"/>
    </row>
    <row r="982" spans="1:7" s="51" customFormat="1" ht="15.75" customHeight="1">
      <c r="A982" s="130"/>
      <c r="B982" s="109" t="s">
        <v>21</v>
      </c>
      <c r="C982" s="96"/>
      <c r="D982" s="462">
        <f>D515</f>
        <v>0</v>
      </c>
      <c r="E982" s="437">
        <f t="shared" si="109"/>
        <v>0</v>
      </c>
      <c r="F982" s="437"/>
      <c r="G982" s="53"/>
    </row>
    <row r="983" spans="1:7" s="51" customFormat="1" ht="15.75" customHeight="1">
      <c r="A983" s="130"/>
      <c r="B983" s="109" t="s">
        <v>2</v>
      </c>
      <c r="C983" s="96"/>
      <c r="D983" s="462">
        <f>D629</f>
        <v>0</v>
      </c>
      <c r="E983" s="437">
        <f t="shared" si="109"/>
        <v>0</v>
      </c>
      <c r="F983" s="437"/>
      <c r="G983" s="53"/>
    </row>
    <row r="984" spans="1:7" s="51" customFormat="1" ht="15.75" customHeight="1">
      <c r="A984" s="130"/>
      <c r="B984" s="109" t="s">
        <v>22</v>
      </c>
      <c r="C984" s="96"/>
      <c r="D984" s="462">
        <f>D792</f>
        <v>0</v>
      </c>
      <c r="E984" s="437">
        <f t="shared" si="109"/>
        <v>0</v>
      </c>
      <c r="F984" s="437"/>
      <c r="G984" s="53"/>
    </row>
    <row r="985" spans="1:7" s="51" customFormat="1" ht="15.75" customHeight="1">
      <c r="A985" s="130"/>
      <c r="B985" s="109" t="s">
        <v>23</v>
      </c>
      <c r="C985" s="96"/>
      <c r="D985" s="463">
        <f>D899</f>
        <v>0</v>
      </c>
      <c r="E985" s="437">
        <f t="shared" si="109"/>
        <v>0</v>
      </c>
      <c r="F985" s="437"/>
      <c r="G985" s="53"/>
    </row>
    <row r="986" spans="1:7" s="51" customFormat="1" ht="15.75" customHeight="1">
      <c r="A986" s="130"/>
      <c r="B986" s="109" t="s">
        <v>32</v>
      </c>
      <c r="C986" s="96"/>
      <c r="D986" s="463">
        <f>D972</f>
        <v>0</v>
      </c>
      <c r="E986" s="438">
        <f>C986*D986</f>
        <v>0</v>
      </c>
      <c r="F986" s="438"/>
      <c r="G986" s="93"/>
    </row>
    <row r="987" spans="1:7" s="51" customFormat="1" ht="18.75" customHeight="1">
      <c r="A987" s="130"/>
      <c r="B987" s="101"/>
      <c r="C987" s="53"/>
      <c r="D987" s="94" t="s">
        <v>30</v>
      </c>
      <c r="E987" s="432">
        <f>SUM(E980:E986)</f>
        <v>0</v>
      </c>
      <c r="F987" s="432"/>
      <c r="G987" s="53"/>
    </row>
    <row r="988" spans="1:7">
      <c r="A988" s="147"/>
      <c r="B988" s="110"/>
      <c r="C988" s="22"/>
      <c r="D988" s="53"/>
      <c r="E988" s="431"/>
      <c r="F988" s="431"/>
      <c r="G988" s="24"/>
    </row>
    <row r="989" spans="1:7">
      <c r="E989" s="431"/>
      <c r="F989" s="431"/>
    </row>
    <row r="992" spans="1:7" ht="15.75" customHeight="1"/>
    <row r="1004" hidden="1"/>
    <row r="1005" hidden="1"/>
  </sheetData>
  <sheetProtection algorithmName="SHA-512" hashValue="T596TC4f2JcIQ9H27d6dcM3B6gUj57eq3u8w8SdNPw1HulWZJvvf6e0u7H/SFV9fYXOibsO/g5qB3CqTFJFkwQ==" saltValue="94hEywmu5E083G/CNr64TA==" spinCount="100000" sheet="1" objects="1" scenarios="1" selectLockedCells="1" autoFilter="0"/>
  <autoFilter ref="A3:G975"/>
  <dataConsolidate/>
  <mergeCells count="13">
    <mergeCell ref="A4:B4"/>
    <mergeCell ref="E980:F980"/>
    <mergeCell ref="E981:F981"/>
    <mergeCell ref="E982:F982"/>
    <mergeCell ref="E988:F988"/>
    <mergeCell ref="E989:F989"/>
    <mergeCell ref="E987:F987"/>
    <mergeCell ref="E979:F979"/>
    <mergeCell ref="E977:F977"/>
    <mergeCell ref="E983:F983"/>
    <mergeCell ref="E984:F984"/>
    <mergeCell ref="E985:F985"/>
    <mergeCell ref="E986:F986"/>
  </mergeCells>
  <phoneticPr fontId="23" type="noConversion"/>
  <pageMargins left="0.25" right="0.1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2021-02-05T07:34:38Z</cp:lastPrinted>
  <dcterms:created xsi:type="dcterms:W3CDTF">2006-09-16T00:00:00Z</dcterms:created>
  <dcterms:modified xsi:type="dcterms:W3CDTF">2022-01-14T18:16:56Z</dcterms:modified>
</cp:coreProperties>
</file>